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IEMTHIHK" sheetId="1" r:id="rId1"/>
  </sheets>
  <definedNames>
    <definedName name="_xlnm.Print_Titles" localSheetId="0">'DIEMTHIHK'!$7:$8</definedName>
  </definedNames>
  <calcPr fullCalcOnLoad="1"/>
</workbook>
</file>

<file path=xl/sharedStrings.xml><?xml version="1.0" encoding="utf-8"?>
<sst xmlns="http://schemas.openxmlformats.org/spreadsheetml/2006/main" count="118" uniqueCount="41">
  <si>
    <t>SL</t>
  </si>
  <si>
    <t>TL%</t>
  </si>
  <si>
    <t>Môn học</t>
  </si>
  <si>
    <t>Khối</t>
  </si>
  <si>
    <t>CỘNG HÒA XÃ HỘI CHỦ NGHĨA VIỆT NAM</t>
  </si>
  <si>
    <t>Độc lập - Tự do - Hạnh phúc</t>
  </si>
  <si>
    <t>Hiệu Trưởng</t>
  </si>
  <si>
    <t>0-3.4</t>
  </si>
  <si>
    <t>THỐNG KÊ ĐIỂM THI HỌC KỲ</t>
  </si>
  <si>
    <t>Tổng số HS (*)</t>
  </si>
  <si>
    <t>8.0-10</t>
  </si>
  <si>
    <t>6.5-7.9</t>
  </si>
  <si>
    <t>5.0-6.4</t>
  </si>
  <si>
    <t>3.5-4.9</t>
  </si>
  <si>
    <t>Đ</t>
  </si>
  <si>
    <t>CĐ</t>
  </si>
  <si>
    <t>PHÒNG GIÁO DỤC VÀ ĐÀO TẠO TÂN HIỆP</t>
  </si>
  <si>
    <t>THCS THỊ TRẤN TÂN HIỆP 2</t>
  </si>
  <si>
    <t>HỌC KỲ I - NĂM HỌC: 2020-2021</t>
  </si>
  <si>
    <t>Huyện Tân Hiệp, ngày 13 tháng 1 năm 2021</t>
  </si>
  <si>
    <t>Toán</t>
  </si>
  <si>
    <t>Khối 6</t>
  </si>
  <si>
    <t>Khối 7</t>
  </si>
  <si>
    <t>Khối 8</t>
  </si>
  <si>
    <t>Khối 9</t>
  </si>
  <si>
    <t>TS</t>
  </si>
  <si>
    <t>Vật lí</t>
  </si>
  <si>
    <t>Hóa học</t>
  </si>
  <si>
    <t>Sinh học</t>
  </si>
  <si>
    <t>Ngữ Văn</t>
  </si>
  <si>
    <t>Lịch sử</t>
  </si>
  <si>
    <t>Địa lí</t>
  </si>
  <si>
    <t>Tiếng Anh</t>
  </si>
  <si>
    <t>GDCD</t>
  </si>
  <si>
    <t>Công nghệ</t>
  </si>
  <si>
    <t>Thể dục</t>
  </si>
  <si>
    <t>Âm nhạc</t>
  </si>
  <si>
    <t>Mĩ Thuật</t>
  </si>
  <si>
    <t>Tin học</t>
  </si>
  <si>
    <t>(*): Tổng số học sinh của lớp không bao gồm các học sinh được miễn giảm môn tương ứng</t>
  </si>
  <si>
    <t/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</si>
</sst>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</numFmts>
  <fonts count="27">
    <font>
      <sz val="12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21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21" borderId="14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1" borderId="18" xfId="0" applyFont="1" applyFill="1" applyBorder="1" applyAlignment="1">
      <alignment horizontal="center" vertical="center"/>
    </xf>
    <xf numFmtId="0" fontId="1" fillId="21" borderId="19" xfId="0" applyFont="1" applyFill="1" applyBorder="1" applyAlignment="1">
      <alignment horizontal="center" vertical="center"/>
    </xf>
    <xf numFmtId="0" fontId="6" fillId="21" borderId="20" xfId="0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6" fillId="21" borderId="20" xfId="0" applyFont="1" applyFill="1" applyBorder="1" applyAlignment="1">
      <alignment horizontal="center" vertical="center" wrapText="1"/>
    </xf>
    <xf numFmtId="0" fontId="6" fillId="21" borderId="13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/>
    </xf>
    <xf numFmtId="0" fontId="1" fillId="0" borderId="24" xfId="0" applyFont="1" applyBorder="1" applyAlignment="1">
      <alignment vertical="center" wrapText="1"/>
    </xf>
    <xf numFmtId="0" fontId="26" fillId="0" borderId="0" xfId="0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2" max="2" width="7.19921875" style="0" customWidth="1"/>
    <col min="3" max="3" width="6" style="0" customWidth="1"/>
    <col min="4" max="4" width="4.8984375" style="0" customWidth="1"/>
    <col min="5" max="5" width="5" style="0" customWidth="1"/>
    <col min="6" max="17" width="5.09765625" style="0" customWidth="1"/>
  </cols>
  <sheetData>
    <row r="1" ht="16.5"/>
    <row r="2" spans="1:17" ht="17.25" customHeight="1">
      <c r="A2" s="22" t="s">
        <v>16</v>
      </c>
      <c r="B2" s="22"/>
      <c r="C2" s="22"/>
      <c r="D2" s="22"/>
      <c r="E2" s="22"/>
      <c r="F2" s="22"/>
      <c r="G2" s="22"/>
      <c r="H2" s="22"/>
      <c r="I2" s="15"/>
      <c r="J2" s="23" t="s">
        <v>4</v>
      </c>
      <c r="K2" s="24"/>
      <c r="L2" s="24"/>
      <c r="M2" s="24"/>
      <c r="N2" s="24"/>
      <c r="O2" s="24"/>
      <c r="P2" s="24"/>
      <c r="Q2" s="24"/>
    </row>
    <row r="3" spans="1:17" ht="17.25" customHeight="1">
      <c r="A3" s="25" t="s">
        <v>17</v>
      </c>
      <c r="B3" s="25"/>
      <c r="C3" s="25"/>
      <c r="D3" s="25"/>
      <c r="E3" s="25"/>
      <c r="F3" s="25"/>
      <c r="G3" s="25"/>
      <c r="H3" s="25"/>
      <c r="I3" s="16"/>
      <c r="J3" s="25" t="s">
        <v>5</v>
      </c>
      <c r="K3" s="24"/>
      <c r="L3" s="24"/>
      <c r="M3" s="24"/>
      <c r="N3" s="24"/>
      <c r="O3" s="24"/>
      <c r="P3" s="24"/>
      <c r="Q3" s="24"/>
    </row>
    <row r="4" spans="1:17" ht="28.5" customHeight="1">
      <c r="A4" s="13"/>
      <c r="B4" s="23" t="s">
        <v>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1.75" customHeight="1">
      <c r="A5" s="1"/>
      <c r="B5" s="23" t="s">
        <v>18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6.5" customHeight="1">
      <c r="A6" s="1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8" customHeight="1">
      <c r="A7" s="27" t="s">
        <v>2</v>
      </c>
      <c r="B7" s="29" t="s">
        <v>3</v>
      </c>
      <c r="C7" s="31" t="s">
        <v>9</v>
      </c>
      <c r="D7" s="29" t="s">
        <v>10</v>
      </c>
      <c r="E7" s="29"/>
      <c r="F7" s="29" t="s">
        <v>11</v>
      </c>
      <c r="G7" s="29"/>
      <c r="H7" s="29" t="s">
        <v>12</v>
      </c>
      <c r="I7" s="29"/>
      <c r="J7" s="29" t="s">
        <v>13</v>
      </c>
      <c r="K7" s="29"/>
      <c r="L7" s="29" t="s">
        <v>7</v>
      </c>
      <c r="M7" s="29"/>
      <c r="N7" s="29" t="s">
        <v>14</v>
      </c>
      <c r="O7" s="29"/>
      <c r="P7" s="29" t="s">
        <v>15</v>
      </c>
      <c r="Q7" s="33"/>
    </row>
    <row r="8" spans="1:17" ht="24.75" customHeight="1">
      <c r="A8" s="28"/>
      <c r="B8" s="30"/>
      <c r="C8" s="32"/>
      <c r="D8" s="14" t="s">
        <v>0</v>
      </c>
      <c r="E8" s="14" t="s">
        <v>1</v>
      </c>
      <c r="F8" s="14" t="s">
        <v>0</v>
      </c>
      <c r="G8" s="14" t="s">
        <v>1</v>
      </c>
      <c r="H8" s="14" t="s">
        <v>0</v>
      </c>
      <c r="I8" s="14" t="s">
        <v>1</v>
      </c>
      <c r="J8" s="14" t="s">
        <v>0</v>
      </c>
      <c r="K8" s="14" t="s">
        <v>1</v>
      </c>
      <c r="L8" s="14" t="s">
        <v>0</v>
      </c>
      <c r="M8" s="14" t="s">
        <v>1</v>
      </c>
      <c r="N8" s="14" t="s">
        <v>0</v>
      </c>
      <c r="O8" s="14" t="s">
        <v>1</v>
      </c>
      <c r="P8" s="14" t="s">
        <v>0</v>
      </c>
      <c r="Q8" s="17" t="s">
        <v>1</v>
      </c>
    </row>
    <row r="9" spans="1:17" ht="12.75" customHeight="1">
      <c r="A9" s="34" t="s">
        <v>20</v>
      </c>
      <c r="B9" s="6" t="s">
        <v>21</v>
      </c>
      <c r="C9" s="7">
        <v>46</v>
      </c>
      <c r="D9" s="7">
        <v>20</v>
      </c>
      <c r="E9" s="8">
        <f aca="true" t="shared" si="0" ref="E9:E40">IF(C9&gt;0,ROUND(D9/C9*100,2),0)</f>
        <v>43.48</v>
      </c>
      <c r="F9" s="9">
        <v>8</v>
      </c>
      <c r="G9" s="8">
        <f aca="true" t="shared" si="1" ref="G9:G40">IF(C9&gt;0,ROUND(F9/C9*100,2),0)</f>
        <v>17.39</v>
      </c>
      <c r="H9" s="7">
        <v>10</v>
      </c>
      <c r="I9" s="8">
        <f aca="true" t="shared" si="2" ref="I9:I40">IF(C9&gt;0,ROUND(H9/C9*100,2),0)</f>
        <v>21.74</v>
      </c>
      <c r="J9" s="7">
        <v>4</v>
      </c>
      <c r="K9" s="8">
        <f aca="true" t="shared" si="3" ref="K9:K40">IF(C9&gt;0,ROUND(J9/C9*100,2),0)</f>
        <v>8.7</v>
      </c>
      <c r="L9" s="7">
        <v>4</v>
      </c>
      <c r="M9" s="8">
        <f aca="true" t="shared" si="4" ref="M9:M40">IF(C9&gt;0,ROUND(L9/C9*100,2),0)</f>
        <v>8.7</v>
      </c>
      <c r="N9" s="7"/>
      <c r="O9" s="8"/>
      <c r="P9" s="7"/>
      <c r="Q9" s="18"/>
    </row>
    <row r="10" spans="1:17" ht="12.75" customHeight="1">
      <c r="A10" s="35"/>
      <c r="B10" s="2" t="s">
        <v>22</v>
      </c>
      <c r="C10" s="3">
        <v>55</v>
      </c>
      <c r="D10" s="3">
        <v>5</v>
      </c>
      <c r="E10" s="4">
        <f t="shared" si="0"/>
        <v>9.09</v>
      </c>
      <c r="F10" s="5">
        <v>15</v>
      </c>
      <c r="G10" s="4">
        <f t="shared" si="1"/>
        <v>27.27</v>
      </c>
      <c r="H10" s="3">
        <v>20</v>
      </c>
      <c r="I10" s="4">
        <f t="shared" si="2"/>
        <v>36.36</v>
      </c>
      <c r="J10" s="3">
        <v>15</v>
      </c>
      <c r="K10" s="4">
        <f t="shared" si="3"/>
        <v>27.27</v>
      </c>
      <c r="L10" s="3">
        <v>0</v>
      </c>
      <c r="M10" s="4">
        <f t="shared" si="4"/>
        <v>0</v>
      </c>
      <c r="N10" s="3"/>
      <c r="O10" s="4"/>
      <c r="P10" s="3"/>
      <c r="Q10" s="19"/>
    </row>
    <row r="11" spans="1:17" ht="12.75" customHeight="1">
      <c r="A11" s="35"/>
      <c r="B11" s="2" t="s">
        <v>23</v>
      </c>
      <c r="C11" s="3">
        <v>53</v>
      </c>
      <c r="D11" s="3">
        <v>7</v>
      </c>
      <c r="E11" s="4">
        <f t="shared" si="0"/>
        <v>13.21</v>
      </c>
      <c r="F11" s="5">
        <v>16</v>
      </c>
      <c r="G11" s="4">
        <f t="shared" si="1"/>
        <v>30.19</v>
      </c>
      <c r="H11" s="3">
        <v>25</v>
      </c>
      <c r="I11" s="4">
        <f t="shared" si="2"/>
        <v>47.17</v>
      </c>
      <c r="J11" s="3">
        <v>4</v>
      </c>
      <c r="K11" s="4">
        <f t="shared" si="3"/>
        <v>7.55</v>
      </c>
      <c r="L11" s="3">
        <v>1</v>
      </c>
      <c r="M11" s="4">
        <f t="shared" si="4"/>
        <v>1.89</v>
      </c>
      <c r="N11" s="3"/>
      <c r="O11" s="4"/>
      <c r="P11" s="3"/>
      <c r="Q11" s="19"/>
    </row>
    <row r="12" spans="1:17" ht="12.75" customHeight="1">
      <c r="A12" s="35"/>
      <c r="B12" s="2" t="s">
        <v>24</v>
      </c>
      <c r="C12" s="3">
        <v>52</v>
      </c>
      <c r="D12" s="3">
        <v>7</v>
      </c>
      <c r="E12" s="4">
        <f t="shared" si="0"/>
        <v>13.46</v>
      </c>
      <c r="F12" s="5">
        <v>6</v>
      </c>
      <c r="G12" s="4">
        <f t="shared" si="1"/>
        <v>11.54</v>
      </c>
      <c r="H12" s="3">
        <v>16</v>
      </c>
      <c r="I12" s="4">
        <f t="shared" si="2"/>
        <v>30.77</v>
      </c>
      <c r="J12" s="3">
        <v>15</v>
      </c>
      <c r="K12" s="4">
        <f t="shared" si="3"/>
        <v>28.85</v>
      </c>
      <c r="L12" s="3">
        <v>8</v>
      </c>
      <c r="M12" s="4">
        <f t="shared" si="4"/>
        <v>15.38</v>
      </c>
      <c r="N12" s="3"/>
      <c r="O12" s="4"/>
      <c r="P12" s="3"/>
      <c r="Q12" s="19"/>
    </row>
    <row r="13" spans="1:17" ht="13.5" customHeight="1">
      <c r="A13" s="36"/>
      <c r="B13" s="10" t="s">
        <v>25</v>
      </c>
      <c r="C13" s="11">
        <f>SUM(C9,C10,C11,C12)</f>
        <v>206</v>
      </c>
      <c r="D13" s="11">
        <f>SUM(D9:D12)</f>
        <v>39</v>
      </c>
      <c r="E13" s="12">
        <f t="shared" si="0"/>
        <v>18.93</v>
      </c>
      <c r="F13" s="10">
        <f>SUM(F9:F12)</f>
        <v>45</v>
      </c>
      <c r="G13" s="12">
        <f t="shared" si="1"/>
        <v>21.84</v>
      </c>
      <c r="H13" s="11">
        <f>SUM(H9:H12)</f>
        <v>71</v>
      </c>
      <c r="I13" s="12">
        <f t="shared" si="2"/>
        <v>34.47</v>
      </c>
      <c r="J13" s="11">
        <f>SUM(J9:J12)</f>
        <v>38</v>
      </c>
      <c r="K13" s="12">
        <f t="shared" si="3"/>
        <v>18.45</v>
      </c>
      <c r="L13" s="11">
        <f>SUM(L9:L12)</f>
        <v>13</v>
      </c>
      <c r="M13" s="12">
        <f t="shared" si="4"/>
        <v>6.31</v>
      </c>
      <c r="N13" s="11">
        <f>SUM(N9:N12)</f>
        <v>0</v>
      </c>
      <c r="O13" s="12">
        <f>IF(C13&gt;0,ROUND(N13/C13*100,2),0)</f>
        <v>0</v>
      </c>
      <c r="P13" s="11">
        <f>SUM(P9:P12)</f>
        <v>0</v>
      </c>
      <c r="Q13" s="20">
        <f>IF(C13&gt;0,ROUND(P13/C13*100,2),0)</f>
        <v>0</v>
      </c>
    </row>
    <row r="14" spans="1:17" ht="12.75" customHeight="1">
      <c r="A14" s="34" t="s">
        <v>26</v>
      </c>
      <c r="B14" s="6" t="s">
        <v>21</v>
      </c>
      <c r="C14" s="7">
        <v>46</v>
      </c>
      <c r="D14" s="7">
        <v>4</v>
      </c>
      <c r="E14" s="8">
        <f t="shared" si="0"/>
        <v>8.7</v>
      </c>
      <c r="F14" s="9">
        <v>4</v>
      </c>
      <c r="G14" s="8">
        <f t="shared" si="1"/>
        <v>8.7</v>
      </c>
      <c r="H14" s="7">
        <v>14</v>
      </c>
      <c r="I14" s="8">
        <f t="shared" si="2"/>
        <v>30.43</v>
      </c>
      <c r="J14" s="7">
        <v>14</v>
      </c>
      <c r="K14" s="8">
        <f t="shared" si="3"/>
        <v>30.43</v>
      </c>
      <c r="L14" s="7">
        <v>10</v>
      </c>
      <c r="M14" s="8">
        <f t="shared" si="4"/>
        <v>21.74</v>
      </c>
      <c r="N14" s="7"/>
      <c r="O14" s="8"/>
      <c r="P14" s="7"/>
      <c r="Q14" s="18"/>
    </row>
    <row r="15" spans="1:17" ht="12.75" customHeight="1">
      <c r="A15" s="35"/>
      <c r="B15" s="2" t="s">
        <v>22</v>
      </c>
      <c r="C15" s="3">
        <v>55</v>
      </c>
      <c r="D15" s="3">
        <v>24</v>
      </c>
      <c r="E15" s="4">
        <f t="shared" si="0"/>
        <v>43.64</v>
      </c>
      <c r="F15" s="5">
        <v>15</v>
      </c>
      <c r="G15" s="4">
        <f t="shared" si="1"/>
        <v>27.27</v>
      </c>
      <c r="H15" s="3">
        <v>10</v>
      </c>
      <c r="I15" s="4">
        <f t="shared" si="2"/>
        <v>18.18</v>
      </c>
      <c r="J15" s="3">
        <v>6</v>
      </c>
      <c r="K15" s="4">
        <f t="shared" si="3"/>
        <v>10.91</v>
      </c>
      <c r="L15" s="3">
        <v>0</v>
      </c>
      <c r="M15" s="4">
        <f t="shared" si="4"/>
        <v>0</v>
      </c>
      <c r="N15" s="3"/>
      <c r="O15" s="4"/>
      <c r="P15" s="3"/>
      <c r="Q15" s="19"/>
    </row>
    <row r="16" spans="1:17" ht="12.75" customHeight="1">
      <c r="A16" s="35"/>
      <c r="B16" s="2" t="s">
        <v>23</v>
      </c>
      <c r="C16" s="3">
        <v>53</v>
      </c>
      <c r="D16" s="3">
        <v>23</v>
      </c>
      <c r="E16" s="4">
        <f t="shared" si="0"/>
        <v>43.4</v>
      </c>
      <c r="F16" s="5">
        <v>22</v>
      </c>
      <c r="G16" s="4">
        <f t="shared" si="1"/>
        <v>41.51</v>
      </c>
      <c r="H16" s="3">
        <v>7</v>
      </c>
      <c r="I16" s="4">
        <f t="shared" si="2"/>
        <v>13.21</v>
      </c>
      <c r="J16" s="3">
        <v>1</v>
      </c>
      <c r="K16" s="4">
        <f t="shared" si="3"/>
        <v>1.89</v>
      </c>
      <c r="L16" s="3">
        <v>0</v>
      </c>
      <c r="M16" s="4">
        <f t="shared" si="4"/>
        <v>0</v>
      </c>
      <c r="N16" s="3"/>
      <c r="O16" s="4"/>
      <c r="P16" s="3"/>
      <c r="Q16" s="19"/>
    </row>
    <row r="17" spans="1:17" ht="12.75" customHeight="1">
      <c r="A17" s="35"/>
      <c r="B17" s="2" t="s">
        <v>24</v>
      </c>
      <c r="C17" s="3">
        <v>52</v>
      </c>
      <c r="D17" s="3">
        <v>23</v>
      </c>
      <c r="E17" s="4">
        <f t="shared" si="0"/>
        <v>44.23</v>
      </c>
      <c r="F17" s="5">
        <v>10</v>
      </c>
      <c r="G17" s="4">
        <f t="shared" si="1"/>
        <v>19.23</v>
      </c>
      <c r="H17" s="3">
        <v>16</v>
      </c>
      <c r="I17" s="4">
        <f t="shared" si="2"/>
        <v>30.77</v>
      </c>
      <c r="J17" s="3">
        <v>2</v>
      </c>
      <c r="K17" s="4">
        <f t="shared" si="3"/>
        <v>3.85</v>
      </c>
      <c r="L17" s="3">
        <v>1</v>
      </c>
      <c r="M17" s="4">
        <f t="shared" si="4"/>
        <v>1.92</v>
      </c>
      <c r="N17" s="3"/>
      <c r="O17" s="4"/>
      <c r="P17" s="3"/>
      <c r="Q17" s="19"/>
    </row>
    <row r="18" spans="1:17" ht="13.5" customHeight="1">
      <c r="A18" s="36"/>
      <c r="B18" s="10" t="s">
        <v>25</v>
      </c>
      <c r="C18" s="11">
        <f>SUM(C14,C15,C16,C17)</f>
        <v>206</v>
      </c>
      <c r="D18" s="11">
        <f>SUM(D14:D17)</f>
        <v>74</v>
      </c>
      <c r="E18" s="12">
        <f t="shared" si="0"/>
        <v>35.92</v>
      </c>
      <c r="F18" s="10">
        <f>SUM(F14:F17)</f>
        <v>51</v>
      </c>
      <c r="G18" s="12">
        <f t="shared" si="1"/>
        <v>24.76</v>
      </c>
      <c r="H18" s="11">
        <f>SUM(H14:H17)</f>
        <v>47</v>
      </c>
      <c r="I18" s="12">
        <f t="shared" si="2"/>
        <v>22.82</v>
      </c>
      <c r="J18" s="11">
        <f>SUM(J14:J17)</f>
        <v>23</v>
      </c>
      <c r="K18" s="12">
        <f t="shared" si="3"/>
        <v>11.17</v>
      </c>
      <c r="L18" s="11">
        <f>SUM(L14:L17)</f>
        <v>11</v>
      </c>
      <c r="M18" s="12">
        <f t="shared" si="4"/>
        <v>5.34</v>
      </c>
      <c r="N18" s="11">
        <f>SUM(N14:N17)</f>
        <v>0</v>
      </c>
      <c r="O18" s="12">
        <f>IF(C18&gt;0,ROUND(N18/C18*100,2),0)</f>
        <v>0</v>
      </c>
      <c r="P18" s="11">
        <f>SUM(P14:P17)</f>
        <v>0</v>
      </c>
      <c r="Q18" s="20">
        <f>IF(C18&gt;0,ROUND(P18/C18*100,2),0)</f>
        <v>0</v>
      </c>
    </row>
    <row r="19" spans="1:17" ht="12.75" customHeight="1">
      <c r="A19" s="34" t="s">
        <v>27</v>
      </c>
      <c r="B19" s="6" t="s">
        <v>21</v>
      </c>
      <c r="C19" s="7">
        <v>0</v>
      </c>
      <c r="D19" s="7">
        <v>0</v>
      </c>
      <c r="E19" s="8">
        <f t="shared" si="0"/>
        <v>0</v>
      </c>
      <c r="F19" s="9">
        <v>0</v>
      </c>
      <c r="G19" s="8">
        <f t="shared" si="1"/>
        <v>0</v>
      </c>
      <c r="H19" s="7">
        <v>0</v>
      </c>
      <c r="I19" s="8">
        <f t="shared" si="2"/>
        <v>0</v>
      </c>
      <c r="J19" s="7">
        <v>0</v>
      </c>
      <c r="K19" s="8">
        <f t="shared" si="3"/>
        <v>0</v>
      </c>
      <c r="L19" s="7">
        <v>0</v>
      </c>
      <c r="M19" s="8">
        <f t="shared" si="4"/>
        <v>0</v>
      </c>
      <c r="N19" s="7"/>
      <c r="O19" s="8"/>
      <c r="P19" s="7"/>
      <c r="Q19" s="18"/>
    </row>
    <row r="20" spans="1:17" ht="12.75" customHeight="1">
      <c r="A20" s="35"/>
      <c r="B20" s="2" t="s">
        <v>22</v>
      </c>
      <c r="C20" s="3">
        <v>0</v>
      </c>
      <c r="D20" s="3">
        <v>0</v>
      </c>
      <c r="E20" s="4">
        <f t="shared" si="0"/>
        <v>0</v>
      </c>
      <c r="F20" s="5">
        <v>0</v>
      </c>
      <c r="G20" s="4">
        <f t="shared" si="1"/>
        <v>0</v>
      </c>
      <c r="H20" s="3">
        <v>0</v>
      </c>
      <c r="I20" s="4">
        <f t="shared" si="2"/>
        <v>0</v>
      </c>
      <c r="J20" s="3">
        <v>0</v>
      </c>
      <c r="K20" s="4">
        <f t="shared" si="3"/>
        <v>0</v>
      </c>
      <c r="L20" s="3">
        <v>0</v>
      </c>
      <c r="M20" s="4">
        <f t="shared" si="4"/>
        <v>0</v>
      </c>
      <c r="N20" s="3"/>
      <c r="O20" s="4"/>
      <c r="P20" s="3"/>
      <c r="Q20" s="19"/>
    </row>
    <row r="21" spans="1:17" ht="12.75" customHeight="1">
      <c r="A21" s="35"/>
      <c r="B21" s="2" t="s">
        <v>23</v>
      </c>
      <c r="C21" s="3">
        <v>53</v>
      </c>
      <c r="D21" s="3">
        <v>9</v>
      </c>
      <c r="E21" s="4">
        <f t="shared" si="0"/>
        <v>16.98</v>
      </c>
      <c r="F21" s="5">
        <v>12</v>
      </c>
      <c r="G21" s="4">
        <f t="shared" si="1"/>
        <v>22.64</v>
      </c>
      <c r="H21" s="3">
        <v>16</v>
      </c>
      <c r="I21" s="4">
        <f t="shared" si="2"/>
        <v>30.19</v>
      </c>
      <c r="J21" s="3">
        <v>12</v>
      </c>
      <c r="K21" s="4">
        <f t="shared" si="3"/>
        <v>22.64</v>
      </c>
      <c r="L21" s="3">
        <v>4</v>
      </c>
      <c r="M21" s="4">
        <f t="shared" si="4"/>
        <v>7.55</v>
      </c>
      <c r="N21" s="3"/>
      <c r="O21" s="4"/>
      <c r="P21" s="3"/>
      <c r="Q21" s="19"/>
    </row>
    <row r="22" spans="1:17" ht="12.75" customHeight="1">
      <c r="A22" s="35"/>
      <c r="B22" s="2" t="s">
        <v>24</v>
      </c>
      <c r="C22" s="3">
        <v>52</v>
      </c>
      <c r="D22" s="3">
        <v>4</v>
      </c>
      <c r="E22" s="4">
        <f t="shared" si="0"/>
        <v>7.69</v>
      </c>
      <c r="F22" s="5">
        <v>7</v>
      </c>
      <c r="G22" s="4">
        <f t="shared" si="1"/>
        <v>13.46</v>
      </c>
      <c r="H22" s="3">
        <v>8</v>
      </c>
      <c r="I22" s="4">
        <f t="shared" si="2"/>
        <v>15.38</v>
      </c>
      <c r="J22" s="3">
        <v>9</v>
      </c>
      <c r="K22" s="4">
        <f t="shared" si="3"/>
        <v>17.31</v>
      </c>
      <c r="L22" s="3">
        <v>24</v>
      </c>
      <c r="M22" s="4">
        <f t="shared" si="4"/>
        <v>46.15</v>
      </c>
      <c r="N22" s="3"/>
      <c r="O22" s="4"/>
      <c r="P22" s="3"/>
      <c r="Q22" s="19"/>
    </row>
    <row r="23" spans="1:17" ht="13.5" customHeight="1">
      <c r="A23" s="36"/>
      <c r="B23" s="10" t="s">
        <v>25</v>
      </c>
      <c r="C23" s="11">
        <f>SUM(C19,C20,C21,C22)</f>
        <v>105</v>
      </c>
      <c r="D23" s="11">
        <f>SUM(D19:D22)</f>
        <v>13</v>
      </c>
      <c r="E23" s="12">
        <f t="shared" si="0"/>
        <v>12.38</v>
      </c>
      <c r="F23" s="10">
        <f>SUM(F19:F22)</f>
        <v>19</v>
      </c>
      <c r="G23" s="12">
        <f t="shared" si="1"/>
        <v>18.1</v>
      </c>
      <c r="H23" s="11">
        <f>SUM(H19:H22)</f>
        <v>24</v>
      </c>
      <c r="I23" s="12">
        <f t="shared" si="2"/>
        <v>22.86</v>
      </c>
      <c r="J23" s="11">
        <f>SUM(J19:J22)</f>
        <v>21</v>
      </c>
      <c r="K23" s="12">
        <f t="shared" si="3"/>
        <v>20</v>
      </c>
      <c r="L23" s="11">
        <f>SUM(L19:L22)</f>
        <v>28</v>
      </c>
      <c r="M23" s="12">
        <f t="shared" si="4"/>
        <v>26.67</v>
      </c>
      <c r="N23" s="11">
        <f>SUM(N19:N22)</f>
        <v>0</v>
      </c>
      <c r="O23" s="12">
        <f>IF(C23&gt;0,ROUND(N23/C23*100,2),0)</f>
        <v>0</v>
      </c>
      <c r="P23" s="11">
        <f>SUM(P19:P22)</f>
        <v>0</v>
      </c>
      <c r="Q23" s="20">
        <f>IF(C23&gt;0,ROUND(P23/C23*100,2),0)</f>
        <v>0</v>
      </c>
    </row>
    <row r="24" spans="1:17" ht="12.75" customHeight="1">
      <c r="A24" s="34" t="s">
        <v>28</v>
      </c>
      <c r="B24" s="6" t="s">
        <v>21</v>
      </c>
      <c r="C24" s="7">
        <v>46</v>
      </c>
      <c r="D24" s="7">
        <v>11</v>
      </c>
      <c r="E24" s="8">
        <f t="shared" si="0"/>
        <v>23.91</v>
      </c>
      <c r="F24" s="9">
        <v>6</v>
      </c>
      <c r="G24" s="8">
        <f t="shared" si="1"/>
        <v>13.04</v>
      </c>
      <c r="H24" s="7">
        <v>14</v>
      </c>
      <c r="I24" s="8">
        <f t="shared" si="2"/>
        <v>30.43</v>
      </c>
      <c r="J24" s="7">
        <v>14</v>
      </c>
      <c r="K24" s="8">
        <f t="shared" si="3"/>
        <v>30.43</v>
      </c>
      <c r="L24" s="7">
        <v>1</v>
      </c>
      <c r="M24" s="8">
        <f t="shared" si="4"/>
        <v>2.17</v>
      </c>
      <c r="N24" s="7"/>
      <c r="O24" s="8"/>
      <c r="P24" s="7"/>
      <c r="Q24" s="18"/>
    </row>
    <row r="25" spans="1:17" ht="12.75" customHeight="1">
      <c r="A25" s="35"/>
      <c r="B25" s="2" t="s">
        <v>22</v>
      </c>
      <c r="C25" s="3">
        <v>55</v>
      </c>
      <c r="D25" s="3">
        <v>13</v>
      </c>
      <c r="E25" s="4">
        <f t="shared" si="0"/>
        <v>23.64</v>
      </c>
      <c r="F25" s="5">
        <v>21</v>
      </c>
      <c r="G25" s="4">
        <f t="shared" si="1"/>
        <v>38.18</v>
      </c>
      <c r="H25" s="3">
        <v>14</v>
      </c>
      <c r="I25" s="4">
        <f t="shared" si="2"/>
        <v>25.45</v>
      </c>
      <c r="J25" s="3">
        <v>4</v>
      </c>
      <c r="K25" s="4">
        <f t="shared" si="3"/>
        <v>7.27</v>
      </c>
      <c r="L25" s="3">
        <v>3</v>
      </c>
      <c r="M25" s="4">
        <f t="shared" si="4"/>
        <v>5.45</v>
      </c>
      <c r="N25" s="3"/>
      <c r="O25" s="4"/>
      <c r="P25" s="3"/>
      <c r="Q25" s="19"/>
    </row>
    <row r="26" spans="1:17" ht="12.75" customHeight="1">
      <c r="A26" s="35"/>
      <c r="B26" s="2" t="s">
        <v>23</v>
      </c>
      <c r="C26" s="3">
        <v>53</v>
      </c>
      <c r="D26" s="3">
        <v>13</v>
      </c>
      <c r="E26" s="4">
        <f t="shared" si="0"/>
        <v>24.53</v>
      </c>
      <c r="F26" s="5">
        <v>19</v>
      </c>
      <c r="G26" s="4">
        <f t="shared" si="1"/>
        <v>35.85</v>
      </c>
      <c r="H26" s="3">
        <v>14</v>
      </c>
      <c r="I26" s="4">
        <f t="shared" si="2"/>
        <v>26.42</v>
      </c>
      <c r="J26" s="3">
        <v>4</v>
      </c>
      <c r="K26" s="4">
        <f t="shared" si="3"/>
        <v>7.55</v>
      </c>
      <c r="L26" s="3">
        <v>3</v>
      </c>
      <c r="M26" s="4">
        <f t="shared" si="4"/>
        <v>5.66</v>
      </c>
      <c r="N26" s="3"/>
      <c r="O26" s="4"/>
      <c r="P26" s="3"/>
      <c r="Q26" s="19"/>
    </row>
    <row r="27" spans="1:17" ht="12.75" customHeight="1">
      <c r="A27" s="35"/>
      <c r="B27" s="2" t="s">
        <v>24</v>
      </c>
      <c r="C27" s="3">
        <v>52</v>
      </c>
      <c r="D27" s="3">
        <v>24</v>
      </c>
      <c r="E27" s="4">
        <f t="shared" si="0"/>
        <v>46.15</v>
      </c>
      <c r="F27" s="5">
        <v>19</v>
      </c>
      <c r="G27" s="4">
        <f t="shared" si="1"/>
        <v>36.54</v>
      </c>
      <c r="H27" s="3">
        <v>8</v>
      </c>
      <c r="I27" s="4">
        <f t="shared" si="2"/>
        <v>15.38</v>
      </c>
      <c r="J27" s="3">
        <v>0</v>
      </c>
      <c r="K27" s="4">
        <f t="shared" si="3"/>
        <v>0</v>
      </c>
      <c r="L27" s="3">
        <v>1</v>
      </c>
      <c r="M27" s="4">
        <f t="shared" si="4"/>
        <v>1.92</v>
      </c>
      <c r="N27" s="3"/>
      <c r="O27" s="4"/>
      <c r="P27" s="3"/>
      <c r="Q27" s="19"/>
    </row>
    <row r="28" spans="1:17" ht="13.5" customHeight="1">
      <c r="A28" s="36"/>
      <c r="B28" s="10" t="s">
        <v>25</v>
      </c>
      <c r="C28" s="11">
        <f>SUM(C24,C25,C26,C27)</f>
        <v>206</v>
      </c>
      <c r="D28" s="11">
        <f>SUM(D24:D27)</f>
        <v>61</v>
      </c>
      <c r="E28" s="12">
        <f t="shared" si="0"/>
        <v>29.61</v>
      </c>
      <c r="F28" s="10">
        <f>SUM(F24:F27)</f>
        <v>65</v>
      </c>
      <c r="G28" s="12">
        <f t="shared" si="1"/>
        <v>31.55</v>
      </c>
      <c r="H28" s="11">
        <f>SUM(H24:H27)</f>
        <v>50</v>
      </c>
      <c r="I28" s="12">
        <f t="shared" si="2"/>
        <v>24.27</v>
      </c>
      <c r="J28" s="11">
        <f>SUM(J24:J27)</f>
        <v>22</v>
      </c>
      <c r="K28" s="12">
        <f t="shared" si="3"/>
        <v>10.68</v>
      </c>
      <c r="L28" s="11">
        <f>SUM(L24:L27)</f>
        <v>8</v>
      </c>
      <c r="M28" s="12">
        <f t="shared" si="4"/>
        <v>3.88</v>
      </c>
      <c r="N28" s="11">
        <f>SUM(N24:N27)</f>
        <v>0</v>
      </c>
      <c r="O28" s="12">
        <f>IF(C28&gt;0,ROUND(N28/C28*100,2),0)</f>
        <v>0</v>
      </c>
      <c r="P28" s="11">
        <f>SUM(P24:P27)</f>
        <v>0</v>
      </c>
      <c r="Q28" s="20">
        <f>IF(C28&gt;0,ROUND(P28/C28*100,2),0)</f>
        <v>0</v>
      </c>
    </row>
    <row r="29" spans="1:17" ht="12.75" customHeight="1">
      <c r="A29" s="34" t="s">
        <v>29</v>
      </c>
      <c r="B29" s="6" t="s">
        <v>21</v>
      </c>
      <c r="C29" s="7">
        <v>46</v>
      </c>
      <c r="D29" s="7">
        <v>5</v>
      </c>
      <c r="E29" s="8">
        <f t="shared" si="0"/>
        <v>10.87</v>
      </c>
      <c r="F29" s="9">
        <v>12</v>
      </c>
      <c r="G29" s="8">
        <f t="shared" si="1"/>
        <v>26.09</v>
      </c>
      <c r="H29" s="7">
        <v>23</v>
      </c>
      <c r="I29" s="8">
        <f t="shared" si="2"/>
        <v>50</v>
      </c>
      <c r="J29" s="7">
        <v>5</v>
      </c>
      <c r="K29" s="8">
        <f t="shared" si="3"/>
        <v>10.87</v>
      </c>
      <c r="L29" s="7">
        <v>1</v>
      </c>
      <c r="M29" s="8">
        <f t="shared" si="4"/>
        <v>2.17</v>
      </c>
      <c r="N29" s="7"/>
      <c r="O29" s="8"/>
      <c r="P29" s="7"/>
      <c r="Q29" s="18"/>
    </row>
    <row r="30" spans="1:17" ht="12.75" customHeight="1">
      <c r="A30" s="35"/>
      <c r="B30" s="2" t="s">
        <v>22</v>
      </c>
      <c r="C30" s="3">
        <v>55</v>
      </c>
      <c r="D30" s="3">
        <v>1</v>
      </c>
      <c r="E30" s="4">
        <f t="shared" si="0"/>
        <v>1.82</v>
      </c>
      <c r="F30" s="5">
        <v>14</v>
      </c>
      <c r="G30" s="4">
        <f t="shared" si="1"/>
        <v>25.45</v>
      </c>
      <c r="H30" s="3">
        <v>23</v>
      </c>
      <c r="I30" s="4">
        <f t="shared" si="2"/>
        <v>41.82</v>
      </c>
      <c r="J30" s="3">
        <v>17</v>
      </c>
      <c r="K30" s="4">
        <f t="shared" si="3"/>
        <v>30.91</v>
      </c>
      <c r="L30" s="3">
        <v>0</v>
      </c>
      <c r="M30" s="4">
        <f t="shared" si="4"/>
        <v>0</v>
      </c>
      <c r="N30" s="3"/>
      <c r="O30" s="4"/>
      <c r="P30" s="3"/>
      <c r="Q30" s="19"/>
    </row>
    <row r="31" spans="1:17" ht="12.75" customHeight="1">
      <c r="A31" s="35"/>
      <c r="B31" s="2" t="s">
        <v>23</v>
      </c>
      <c r="C31" s="3">
        <v>53</v>
      </c>
      <c r="D31" s="3">
        <v>3</v>
      </c>
      <c r="E31" s="4">
        <f t="shared" si="0"/>
        <v>5.66</v>
      </c>
      <c r="F31" s="5">
        <v>20</v>
      </c>
      <c r="G31" s="4">
        <f t="shared" si="1"/>
        <v>37.74</v>
      </c>
      <c r="H31" s="3">
        <v>19</v>
      </c>
      <c r="I31" s="4">
        <f t="shared" si="2"/>
        <v>35.85</v>
      </c>
      <c r="J31" s="3">
        <v>10</v>
      </c>
      <c r="K31" s="4">
        <f t="shared" si="3"/>
        <v>18.87</v>
      </c>
      <c r="L31" s="3">
        <v>1</v>
      </c>
      <c r="M31" s="4">
        <f t="shared" si="4"/>
        <v>1.89</v>
      </c>
      <c r="N31" s="3"/>
      <c r="O31" s="4"/>
      <c r="P31" s="3"/>
      <c r="Q31" s="19"/>
    </row>
    <row r="32" spans="1:17" ht="12.75" customHeight="1">
      <c r="A32" s="35"/>
      <c r="B32" s="2" t="s">
        <v>24</v>
      </c>
      <c r="C32" s="3">
        <v>52</v>
      </c>
      <c r="D32" s="3">
        <v>8</v>
      </c>
      <c r="E32" s="4">
        <f t="shared" si="0"/>
        <v>15.38</v>
      </c>
      <c r="F32" s="5">
        <v>13</v>
      </c>
      <c r="G32" s="4">
        <f t="shared" si="1"/>
        <v>25</v>
      </c>
      <c r="H32" s="3">
        <v>28</v>
      </c>
      <c r="I32" s="4">
        <f t="shared" si="2"/>
        <v>53.85</v>
      </c>
      <c r="J32" s="3">
        <v>3</v>
      </c>
      <c r="K32" s="4">
        <f t="shared" si="3"/>
        <v>5.77</v>
      </c>
      <c r="L32" s="3">
        <v>0</v>
      </c>
      <c r="M32" s="4">
        <f t="shared" si="4"/>
        <v>0</v>
      </c>
      <c r="N32" s="3"/>
      <c r="O32" s="4"/>
      <c r="P32" s="3"/>
      <c r="Q32" s="19"/>
    </row>
    <row r="33" spans="1:17" ht="13.5" customHeight="1">
      <c r="A33" s="36"/>
      <c r="B33" s="10" t="s">
        <v>25</v>
      </c>
      <c r="C33" s="11">
        <f>SUM(C29,C30,C31,C32)</f>
        <v>206</v>
      </c>
      <c r="D33" s="11">
        <f>SUM(D29:D32)</f>
        <v>17</v>
      </c>
      <c r="E33" s="12">
        <f t="shared" si="0"/>
        <v>8.25</v>
      </c>
      <c r="F33" s="10">
        <f>SUM(F29:F32)</f>
        <v>59</v>
      </c>
      <c r="G33" s="12">
        <f t="shared" si="1"/>
        <v>28.64</v>
      </c>
      <c r="H33" s="11">
        <f>SUM(H29:H32)</f>
        <v>93</v>
      </c>
      <c r="I33" s="12">
        <f t="shared" si="2"/>
        <v>45.15</v>
      </c>
      <c r="J33" s="11">
        <f>SUM(J29:J32)</f>
        <v>35</v>
      </c>
      <c r="K33" s="12">
        <f t="shared" si="3"/>
        <v>16.99</v>
      </c>
      <c r="L33" s="11">
        <f>SUM(L29:L32)</f>
        <v>2</v>
      </c>
      <c r="M33" s="12">
        <f t="shared" si="4"/>
        <v>0.97</v>
      </c>
      <c r="N33" s="11">
        <f>SUM(N29:N32)</f>
        <v>0</v>
      </c>
      <c r="O33" s="12">
        <f>IF(C33&gt;0,ROUND(N33/C33*100,2),0)</f>
        <v>0</v>
      </c>
      <c r="P33" s="11">
        <f>SUM(P29:P32)</f>
        <v>0</v>
      </c>
      <c r="Q33" s="20">
        <f>IF(C33&gt;0,ROUND(P33/C33*100,2),0)</f>
        <v>0</v>
      </c>
    </row>
    <row r="34" spans="1:17" ht="12.75" customHeight="1">
      <c r="A34" s="34" t="s">
        <v>30</v>
      </c>
      <c r="B34" s="6" t="s">
        <v>21</v>
      </c>
      <c r="C34" s="7">
        <v>46</v>
      </c>
      <c r="D34" s="7">
        <v>13</v>
      </c>
      <c r="E34" s="8">
        <f t="shared" si="0"/>
        <v>28.26</v>
      </c>
      <c r="F34" s="9">
        <v>7</v>
      </c>
      <c r="G34" s="8">
        <f t="shared" si="1"/>
        <v>15.22</v>
      </c>
      <c r="H34" s="7">
        <v>8</v>
      </c>
      <c r="I34" s="8">
        <f t="shared" si="2"/>
        <v>17.39</v>
      </c>
      <c r="J34" s="7">
        <v>11</v>
      </c>
      <c r="K34" s="8">
        <f t="shared" si="3"/>
        <v>23.91</v>
      </c>
      <c r="L34" s="7">
        <v>7</v>
      </c>
      <c r="M34" s="8">
        <f t="shared" si="4"/>
        <v>15.22</v>
      </c>
      <c r="N34" s="7"/>
      <c r="O34" s="8"/>
      <c r="P34" s="7"/>
      <c r="Q34" s="18"/>
    </row>
    <row r="35" spans="1:17" ht="12.75" customHeight="1">
      <c r="A35" s="35"/>
      <c r="B35" s="2" t="s">
        <v>22</v>
      </c>
      <c r="C35" s="3">
        <v>55</v>
      </c>
      <c r="D35" s="3">
        <v>14</v>
      </c>
      <c r="E35" s="4">
        <f t="shared" si="0"/>
        <v>25.45</v>
      </c>
      <c r="F35" s="5">
        <v>17</v>
      </c>
      <c r="G35" s="4">
        <f t="shared" si="1"/>
        <v>30.91</v>
      </c>
      <c r="H35" s="3">
        <v>13</v>
      </c>
      <c r="I35" s="4">
        <f t="shared" si="2"/>
        <v>23.64</v>
      </c>
      <c r="J35" s="3">
        <v>7</v>
      </c>
      <c r="K35" s="4">
        <f t="shared" si="3"/>
        <v>12.73</v>
      </c>
      <c r="L35" s="3">
        <v>4</v>
      </c>
      <c r="M35" s="4">
        <f t="shared" si="4"/>
        <v>7.27</v>
      </c>
      <c r="N35" s="3"/>
      <c r="O35" s="4"/>
      <c r="P35" s="3"/>
      <c r="Q35" s="19"/>
    </row>
    <row r="36" spans="1:17" ht="12.75" customHeight="1">
      <c r="A36" s="35"/>
      <c r="B36" s="2" t="s">
        <v>23</v>
      </c>
      <c r="C36" s="3">
        <v>53</v>
      </c>
      <c r="D36" s="3">
        <v>12</v>
      </c>
      <c r="E36" s="4">
        <f t="shared" si="0"/>
        <v>22.64</v>
      </c>
      <c r="F36" s="5">
        <v>7</v>
      </c>
      <c r="G36" s="4">
        <f t="shared" si="1"/>
        <v>13.21</v>
      </c>
      <c r="H36" s="3">
        <v>14</v>
      </c>
      <c r="I36" s="4">
        <f t="shared" si="2"/>
        <v>26.42</v>
      </c>
      <c r="J36" s="3">
        <v>10</v>
      </c>
      <c r="K36" s="4">
        <f t="shared" si="3"/>
        <v>18.87</v>
      </c>
      <c r="L36" s="3">
        <v>10</v>
      </c>
      <c r="M36" s="4">
        <f t="shared" si="4"/>
        <v>18.87</v>
      </c>
      <c r="N36" s="3"/>
      <c r="O36" s="4"/>
      <c r="P36" s="3"/>
      <c r="Q36" s="19"/>
    </row>
    <row r="37" spans="1:17" ht="12.75" customHeight="1">
      <c r="A37" s="35"/>
      <c r="B37" s="2" t="s">
        <v>24</v>
      </c>
      <c r="C37" s="3">
        <v>52</v>
      </c>
      <c r="D37" s="3">
        <v>23</v>
      </c>
      <c r="E37" s="4">
        <f t="shared" si="0"/>
        <v>44.23</v>
      </c>
      <c r="F37" s="5">
        <v>11</v>
      </c>
      <c r="G37" s="4">
        <f t="shared" si="1"/>
        <v>21.15</v>
      </c>
      <c r="H37" s="3">
        <v>11</v>
      </c>
      <c r="I37" s="4">
        <f t="shared" si="2"/>
        <v>21.15</v>
      </c>
      <c r="J37" s="3">
        <v>2</v>
      </c>
      <c r="K37" s="4">
        <f t="shared" si="3"/>
        <v>3.85</v>
      </c>
      <c r="L37" s="3">
        <v>5</v>
      </c>
      <c r="M37" s="4">
        <f t="shared" si="4"/>
        <v>9.62</v>
      </c>
      <c r="N37" s="3"/>
      <c r="O37" s="4"/>
      <c r="P37" s="3"/>
      <c r="Q37" s="19"/>
    </row>
    <row r="38" spans="1:17" ht="13.5" customHeight="1">
      <c r="A38" s="36"/>
      <c r="B38" s="10" t="s">
        <v>25</v>
      </c>
      <c r="C38" s="11">
        <f>SUM(C34,C35,C36,C37)</f>
        <v>206</v>
      </c>
      <c r="D38" s="11">
        <f>SUM(D34:D37)</f>
        <v>62</v>
      </c>
      <c r="E38" s="12">
        <f t="shared" si="0"/>
        <v>30.1</v>
      </c>
      <c r="F38" s="10">
        <f>SUM(F34:F37)</f>
        <v>42</v>
      </c>
      <c r="G38" s="12">
        <f t="shared" si="1"/>
        <v>20.39</v>
      </c>
      <c r="H38" s="11">
        <f>SUM(H34:H37)</f>
        <v>46</v>
      </c>
      <c r="I38" s="12">
        <f t="shared" si="2"/>
        <v>22.33</v>
      </c>
      <c r="J38" s="11">
        <f>SUM(J34:J37)</f>
        <v>30</v>
      </c>
      <c r="K38" s="12">
        <f t="shared" si="3"/>
        <v>14.56</v>
      </c>
      <c r="L38" s="11">
        <f>SUM(L34:L37)</f>
        <v>26</v>
      </c>
      <c r="M38" s="12">
        <f t="shared" si="4"/>
        <v>12.62</v>
      </c>
      <c r="N38" s="11">
        <f>SUM(N34:N37)</f>
        <v>0</v>
      </c>
      <c r="O38" s="12">
        <f>IF(C38&gt;0,ROUND(N38/C38*100,2),0)</f>
        <v>0</v>
      </c>
      <c r="P38" s="11">
        <f>SUM(P34:P37)</f>
        <v>0</v>
      </c>
      <c r="Q38" s="20">
        <f>IF(C38&gt;0,ROUND(P38/C38*100,2),0)</f>
        <v>0</v>
      </c>
    </row>
    <row r="39" spans="1:17" ht="12.75" customHeight="1">
      <c r="A39" s="34" t="s">
        <v>31</v>
      </c>
      <c r="B39" s="6" t="s">
        <v>21</v>
      </c>
      <c r="C39" s="7">
        <v>46</v>
      </c>
      <c r="D39" s="7">
        <v>22</v>
      </c>
      <c r="E39" s="8">
        <f t="shared" si="0"/>
        <v>47.83</v>
      </c>
      <c r="F39" s="9">
        <v>5</v>
      </c>
      <c r="G39" s="8">
        <f t="shared" si="1"/>
        <v>10.87</v>
      </c>
      <c r="H39" s="7">
        <v>9</v>
      </c>
      <c r="I39" s="8">
        <f t="shared" si="2"/>
        <v>19.57</v>
      </c>
      <c r="J39" s="7">
        <v>7</v>
      </c>
      <c r="K39" s="8">
        <f t="shared" si="3"/>
        <v>15.22</v>
      </c>
      <c r="L39" s="7">
        <v>3</v>
      </c>
      <c r="M39" s="8">
        <f t="shared" si="4"/>
        <v>6.52</v>
      </c>
      <c r="N39" s="7"/>
      <c r="O39" s="8"/>
      <c r="P39" s="7"/>
      <c r="Q39" s="18"/>
    </row>
    <row r="40" spans="1:17" ht="12.75" customHeight="1">
      <c r="A40" s="35"/>
      <c r="B40" s="2" t="s">
        <v>22</v>
      </c>
      <c r="C40" s="3">
        <v>55</v>
      </c>
      <c r="D40" s="3">
        <v>11</v>
      </c>
      <c r="E40" s="4">
        <f t="shared" si="0"/>
        <v>20</v>
      </c>
      <c r="F40" s="5">
        <v>11</v>
      </c>
      <c r="G40" s="4">
        <f t="shared" si="1"/>
        <v>20</v>
      </c>
      <c r="H40" s="3">
        <v>15</v>
      </c>
      <c r="I40" s="4">
        <f t="shared" si="2"/>
        <v>27.27</v>
      </c>
      <c r="J40" s="3">
        <v>9</v>
      </c>
      <c r="K40" s="4">
        <f t="shared" si="3"/>
        <v>16.36</v>
      </c>
      <c r="L40" s="3">
        <v>9</v>
      </c>
      <c r="M40" s="4">
        <f t="shared" si="4"/>
        <v>16.36</v>
      </c>
      <c r="N40" s="3"/>
      <c r="O40" s="4"/>
      <c r="P40" s="3"/>
      <c r="Q40" s="19"/>
    </row>
    <row r="41" spans="1:17" ht="12.75" customHeight="1">
      <c r="A41" s="35"/>
      <c r="B41" s="2" t="s">
        <v>23</v>
      </c>
      <c r="C41" s="3">
        <v>53</v>
      </c>
      <c r="D41" s="3">
        <v>13</v>
      </c>
      <c r="E41" s="4">
        <f aca="true" t="shared" si="5" ref="E41:E72">IF(C41&gt;0,ROUND(D41/C41*100,2),0)</f>
        <v>24.53</v>
      </c>
      <c r="F41" s="5">
        <v>7</v>
      </c>
      <c r="G41" s="4">
        <f aca="true" t="shared" si="6" ref="G41:G72">IF(C41&gt;0,ROUND(F41/C41*100,2),0)</f>
        <v>13.21</v>
      </c>
      <c r="H41" s="3">
        <v>12</v>
      </c>
      <c r="I41" s="4">
        <f aca="true" t="shared" si="7" ref="I41:I72">IF(C41&gt;0,ROUND(H41/C41*100,2),0)</f>
        <v>22.64</v>
      </c>
      <c r="J41" s="3">
        <v>11</v>
      </c>
      <c r="K41" s="4">
        <f aca="true" t="shared" si="8" ref="K41:K72">IF(C41&gt;0,ROUND(J41/C41*100,2),0)</f>
        <v>20.75</v>
      </c>
      <c r="L41" s="3">
        <v>10</v>
      </c>
      <c r="M41" s="4">
        <f aca="true" t="shared" si="9" ref="M41:M72">IF(C41&gt;0,ROUND(L41/C41*100,2),0)</f>
        <v>18.87</v>
      </c>
      <c r="N41" s="3"/>
      <c r="O41" s="4"/>
      <c r="P41" s="3"/>
      <c r="Q41" s="19"/>
    </row>
    <row r="42" spans="1:17" ht="12.75" customHeight="1">
      <c r="A42" s="35"/>
      <c r="B42" s="2" t="s">
        <v>24</v>
      </c>
      <c r="C42" s="3">
        <v>52</v>
      </c>
      <c r="D42" s="3">
        <v>27</v>
      </c>
      <c r="E42" s="4">
        <f t="shared" si="5"/>
        <v>51.92</v>
      </c>
      <c r="F42" s="5">
        <v>12</v>
      </c>
      <c r="G42" s="4">
        <f t="shared" si="6"/>
        <v>23.08</v>
      </c>
      <c r="H42" s="3">
        <v>9</v>
      </c>
      <c r="I42" s="4">
        <f t="shared" si="7"/>
        <v>17.31</v>
      </c>
      <c r="J42" s="3">
        <v>4</v>
      </c>
      <c r="K42" s="4">
        <f t="shared" si="8"/>
        <v>7.69</v>
      </c>
      <c r="L42" s="3">
        <v>0</v>
      </c>
      <c r="M42" s="4">
        <f t="shared" si="9"/>
        <v>0</v>
      </c>
      <c r="N42" s="3"/>
      <c r="O42" s="4"/>
      <c r="P42" s="3"/>
      <c r="Q42" s="19"/>
    </row>
    <row r="43" spans="1:17" ht="13.5" customHeight="1">
      <c r="A43" s="36"/>
      <c r="B43" s="10" t="s">
        <v>25</v>
      </c>
      <c r="C43" s="11">
        <f>SUM(C39,C40,C41,C42)</f>
        <v>206</v>
      </c>
      <c r="D43" s="11">
        <f>SUM(D39:D42)</f>
        <v>73</v>
      </c>
      <c r="E43" s="12">
        <f t="shared" si="5"/>
        <v>35.44</v>
      </c>
      <c r="F43" s="10">
        <f>SUM(F39:F42)</f>
        <v>35</v>
      </c>
      <c r="G43" s="12">
        <f t="shared" si="6"/>
        <v>16.99</v>
      </c>
      <c r="H43" s="11">
        <f>SUM(H39:H42)</f>
        <v>45</v>
      </c>
      <c r="I43" s="12">
        <f t="shared" si="7"/>
        <v>21.84</v>
      </c>
      <c r="J43" s="11">
        <f>SUM(J39:J42)</f>
        <v>31</v>
      </c>
      <c r="K43" s="12">
        <f t="shared" si="8"/>
        <v>15.05</v>
      </c>
      <c r="L43" s="11">
        <f>SUM(L39:L42)</f>
        <v>22</v>
      </c>
      <c r="M43" s="12">
        <f t="shared" si="9"/>
        <v>10.68</v>
      </c>
      <c r="N43" s="11">
        <f>SUM(N39:N42)</f>
        <v>0</v>
      </c>
      <c r="O43" s="12">
        <f>IF(C43&gt;0,ROUND(N43/C43*100,2),0)</f>
        <v>0</v>
      </c>
      <c r="P43" s="11">
        <f>SUM(P39:P42)</f>
        <v>0</v>
      </c>
      <c r="Q43" s="20">
        <f>IF(C43&gt;0,ROUND(P43/C43*100,2),0)</f>
        <v>0</v>
      </c>
    </row>
    <row r="44" spans="1:17" ht="12.75" customHeight="1">
      <c r="A44" s="34" t="s">
        <v>32</v>
      </c>
      <c r="B44" s="6" t="s">
        <v>21</v>
      </c>
      <c r="C44" s="7">
        <v>46</v>
      </c>
      <c r="D44" s="7">
        <v>5</v>
      </c>
      <c r="E44" s="8">
        <f t="shared" si="5"/>
        <v>10.87</v>
      </c>
      <c r="F44" s="9">
        <v>9</v>
      </c>
      <c r="G44" s="8">
        <f t="shared" si="6"/>
        <v>19.57</v>
      </c>
      <c r="H44" s="7">
        <v>13</v>
      </c>
      <c r="I44" s="8">
        <f t="shared" si="7"/>
        <v>28.26</v>
      </c>
      <c r="J44" s="7">
        <v>13</v>
      </c>
      <c r="K44" s="8">
        <f t="shared" si="8"/>
        <v>28.26</v>
      </c>
      <c r="L44" s="7">
        <v>6</v>
      </c>
      <c r="M44" s="8">
        <f t="shared" si="9"/>
        <v>13.04</v>
      </c>
      <c r="N44" s="7"/>
      <c r="O44" s="8"/>
      <c r="P44" s="7"/>
      <c r="Q44" s="18"/>
    </row>
    <row r="45" spans="1:17" ht="12.75" customHeight="1">
      <c r="A45" s="35"/>
      <c r="B45" s="2" t="s">
        <v>22</v>
      </c>
      <c r="C45" s="3">
        <v>55</v>
      </c>
      <c r="D45" s="3">
        <v>5</v>
      </c>
      <c r="E45" s="4">
        <f t="shared" si="5"/>
        <v>9.09</v>
      </c>
      <c r="F45" s="5">
        <v>36</v>
      </c>
      <c r="G45" s="4">
        <f t="shared" si="6"/>
        <v>65.45</v>
      </c>
      <c r="H45" s="3">
        <v>13</v>
      </c>
      <c r="I45" s="4">
        <f t="shared" si="7"/>
        <v>23.64</v>
      </c>
      <c r="J45" s="3">
        <v>1</v>
      </c>
      <c r="K45" s="4">
        <f t="shared" si="8"/>
        <v>1.82</v>
      </c>
      <c r="L45" s="3">
        <v>0</v>
      </c>
      <c r="M45" s="4">
        <f t="shared" si="9"/>
        <v>0</v>
      </c>
      <c r="N45" s="3"/>
      <c r="O45" s="4"/>
      <c r="P45" s="3"/>
      <c r="Q45" s="19"/>
    </row>
    <row r="46" spans="1:17" ht="12.75" customHeight="1">
      <c r="A46" s="35"/>
      <c r="B46" s="2" t="s">
        <v>23</v>
      </c>
      <c r="C46" s="3">
        <v>53</v>
      </c>
      <c r="D46" s="3">
        <v>0</v>
      </c>
      <c r="E46" s="4">
        <f t="shared" si="5"/>
        <v>0</v>
      </c>
      <c r="F46" s="5">
        <v>3</v>
      </c>
      <c r="G46" s="4">
        <f t="shared" si="6"/>
        <v>5.66</v>
      </c>
      <c r="H46" s="3">
        <v>28</v>
      </c>
      <c r="I46" s="4">
        <f t="shared" si="7"/>
        <v>52.83</v>
      </c>
      <c r="J46" s="3">
        <v>19</v>
      </c>
      <c r="K46" s="4">
        <f t="shared" si="8"/>
        <v>35.85</v>
      </c>
      <c r="L46" s="3">
        <v>3</v>
      </c>
      <c r="M46" s="4">
        <f t="shared" si="9"/>
        <v>5.66</v>
      </c>
      <c r="N46" s="3"/>
      <c r="O46" s="4"/>
      <c r="P46" s="3"/>
      <c r="Q46" s="19"/>
    </row>
    <row r="47" spans="1:17" ht="12.75" customHeight="1">
      <c r="A47" s="35"/>
      <c r="B47" s="2" t="s">
        <v>24</v>
      </c>
      <c r="C47" s="3">
        <v>52</v>
      </c>
      <c r="D47" s="3">
        <v>38</v>
      </c>
      <c r="E47" s="4">
        <f t="shared" si="5"/>
        <v>73.08</v>
      </c>
      <c r="F47" s="5">
        <v>9</v>
      </c>
      <c r="G47" s="4">
        <f t="shared" si="6"/>
        <v>17.31</v>
      </c>
      <c r="H47" s="3">
        <v>5</v>
      </c>
      <c r="I47" s="4">
        <f t="shared" si="7"/>
        <v>9.62</v>
      </c>
      <c r="J47" s="3">
        <v>0</v>
      </c>
      <c r="K47" s="4">
        <f t="shared" si="8"/>
        <v>0</v>
      </c>
      <c r="L47" s="3">
        <v>0</v>
      </c>
      <c r="M47" s="4">
        <f t="shared" si="9"/>
        <v>0</v>
      </c>
      <c r="N47" s="3"/>
      <c r="O47" s="4"/>
      <c r="P47" s="3"/>
      <c r="Q47" s="19"/>
    </row>
    <row r="48" spans="1:17" ht="13.5" customHeight="1">
      <c r="A48" s="36"/>
      <c r="B48" s="10" t="s">
        <v>25</v>
      </c>
      <c r="C48" s="11">
        <f>SUM(C44,C45,C46,C47)</f>
        <v>206</v>
      </c>
      <c r="D48" s="11">
        <f>SUM(D44:D47)</f>
        <v>48</v>
      </c>
      <c r="E48" s="12">
        <f t="shared" si="5"/>
        <v>23.3</v>
      </c>
      <c r="F48" s="10">
        <f>SUM(F44:F47)</f>
        <v>57</v>
      </c>
      <c r="G48" s="12">
        <f t="shared" si="6"/>
        <v>27.67</v>
      </c>
      <c r="H48" s="11">
        <f>SUM(H44:H47)</f>
        <v>59</v>
      </c>
      <c r="I48" s="12">
        <f t="shared" si="7"/>
        <v>28.64</v>
      </c>
      <c r="J48" s="11">
        <f>SUM(J44:J47)</f>
        <v>33</v>
      </c>
      <c r="K48" s="12">
        <f t="shared" si="8"/>
        <v>16.02</v>
      </c>
      <c r="L48" s="11">
        <f>SUM(L44:L47)</f>
        <v>9</v>
      </c>
      <c r="M48" s="12">
        <f t="shared" si="9"/>
        <v>4.37</v>
      </c>
      <c r="N48" s="11">
        <f>SUM(N44:N47)</f>
        <v>0</v>
      </c>
      <c r="O48" s="12">
        <f>IF(C48&gt;0,ROUND(N48/C48*100,2),0)</f>
        <v>0</v>
      </c>
      <c r="P48" s="11">
        <f>SUM(P44:P47)</f>
        <v>0</v>
      </c>
      <c r="Q48" s="20">
        <f>IF(C48&gt;0,ROUND(P48/C48*100,2),0)</f>
        <v>0</v>
      </c>
    </row>
    <row r="49" spans="1:17" ht="12.75" customHeight="1">
      <c r="A49" s="34" t="s">
        <v>33</v>
      </c>
      <c r="B49" s="6" t="s">
        <v>21</v>
      </c>
      <c r="C49" s="7">
        <v>46</v>
      </c>
      <c r="D49" s="7">
        <v>6</v>
      </c>
      <c r="E49" s="8">
        <f t="shared" si="5"/>
        <v>13.04</v>
      </c>
      <c r="F49" s="9">
        <v>9</v>
      </c>
      <c r="G49" s="8">
        <f t="shared" si="6"/>
        <v>19.57</v>
      </c>
      <c r="H49" s="7">
        <v>24</v>
      </c>
      <c r="I49" s="8">
        <f t="shared" si="7"/>
        <v>52.17</v>
      </c>
      <c r="J49" s="7">
        <v>5</v>
      </c>
      <c r="K49" s="8">
        <f t="shared" si="8"/>
        <v>10.87</v>
      </c>
      <c r="L49" s="7">
        <v>2</v>
      </c>
      <c r="M49" s="8">
        <f t="shared" si="9"/>
        <v>4.35</v>
      </c>
      <c r="N49" s="7"/>
      <c r="O49" s="8"/>
      <c r="P49" s="7"/>
      <c r="Q49" s="18"/>
    </row>
    <row r="50" spans="1:17" ht="12.75" customHeight="1">
      <c r="A50" s="35"/>
      <c r="B50" s="2" t="s">
        <v>22</v>
      </c>
      <c r="C50" s="3">
        <v>55</v>
      </c>
      <c r="D50" s="3">
        <v>26</v>
      </c>
      <c r="E50" s="4">
        <f t="shared" si="5"/>
        <v>47.27</v>
      </c>
      <c r="F50" s="5">
        <v>12</v>
      </c>
      <c r="G50" s="4">
        <f t="shared" si="6"/>
        <v>21.82</v>
      </c>
      <c r="H50" s="3">
        <v>15</v>
      </c>
      <c r="I50" s="4">
        <f t="shared" si="7"/>
        <v>27.27</v>
      </c>
      <c r="J50" s="3">
        <v>2</v>
      </c>
      <c r="K50" s="4">
        <f t="shared" si="8"/>
        <v>3.64</v>
      </c>
      <c r="L50" s="3">
        <v>0</v>
      </c>
      <c r="M50" s="4">
        <f t="shared" si="9"/>
        <v>0</v>
      </c>
      <c r="N50" s="3"/>
      <c r="O50" s="4"/>
      <c r="P50" s="3"/>
      <c r="Q50" s="19"/>
    </row>
    <row r="51" spans="1:17" ht="12.75" customHeight="1">
      <c r="A51" s="35"/>
      <c r="B51" s="2" t="s">
        <v>23</v>
      </c>
      <c r="C51" s="3">
        <v>53</v>
      </c>
      <c r="D51" s="3">
        <v>42</v>
      </c>
      <c r="E51" s="4">
        <f t="shared" si="5"/>
        <v>79.25</v>
      </c>
      <c r="F51" s="5">
        <v>9</v>
      </c>
      <c r="G51" s="4">
        <f t="shared" si="6"/>
        <v>16.98</v>
      </c>
      <c r="H51" s="3">
        <v>2</v>
      </c>
      <c r="I51" s="4">
        <f t="shared" si="7"/>
        <v>3.77</v>
      </c>
      <c r="J51" s="3">
        <v>0</v>
      </c>
      <c r="K51" s="4">
        <f t="shared" si="8"/>
        <v>0</v>
      </c>
      <c r="L51" s="3">
        <v>0</v>
      </c>
      <c r="M51" s="4">
        <f t="shared" si="9"/>
        <v>0</v>
      </c>
      <c r="N51" s="3"/>
      <c r="O51" s="4"/>
      <c r="P51" s="3"/>
      <c r="Q51" s="19"/>
    </row>
    <row r="52" spans="1:17" ht="12.75" customHeight="1">
      <c r="A52" s="35"/>
      <c r="B52" s="2" t="s">
        <v>24</v>
      </c>
      <c r="C52" s="3">
        <v>52</v>
      </c>
      <c r="D52" s="3">
        <v>52</v>
      </c>
      <c r="E52" s="4">
        <f t="shared" si="5"/>
        <v>100</v>
      </c>
      <c r="F52" s="5">
        <v>0</v>
      </c>
      <c r="G52" s="4">
        <f t="shared" si="6"/>
        <v>0</v>
      </c>
      <c r="H52" s="3">
        <v>0</v>
      </c>
      <c r="I52" s="4">
        <f t="shared" si="7"/>
        <v>0</v>
      </c>
      <c r="J52" s="3">
        <v>0</v>
      </c>
      <c r="K52" s="4">
        <f t="shared" si="8"/>
        <v>0</v>
      </c>
      <c r="L52" s="3">
        <v>0</v>
      </c>
      <c r="M52" s="4">
        <f t="shared" si="9"/>
        <v>0</v>
      </c>
      <c r="N52" s="3"/>
      <c r="O52" s="4"/>
      <c r="P52" s="3"/>
      <c r="Q52" s="19"/>
    </row>
    <row r="53" spans="1:17" ht="13.5" customHeight="1">
      <c r="A53" s="36"/>
      <c r="B53" s="10" t="s">
        <v>25</v>
      </c>
      <c r="C53" s="11">
        <f>SUM(C49,C50,C51,C52)</f>
        <v>206</v>
      </c>
      <c r="D53" s="11">
        <f>SUM(D49:D52)</f>
        <v>126</v>
      </c>
      <c r="E53" s="12">
        <f t="shared" si="5"/>
        <v>61.17</v>
      </c>
      <c r="F53" s="10">
        <f>SUM(F49:F52)</f>
        <v>30</v>
      </c>
      <c r="G53" s="12">
        <f t="shared" si="6"/>
        <v>14.56</v>
      </c>
      <c r="H53" s="11">
        <f>SUM(H49:H52)</f>
        <v>41</v>
      </c>
      <c r="I53" s="12">
        <f t="shared" si="7"/>
        <v>19.9</v>
      </c>
      <c r="J53" s="11">
        <f>SUM(J49:J52)</f>
        <v>7</v>
      </c>
      <c r="K53" s="12">
        <f t="shared" si="8"/>
        <v>3.4</v>
      </c>
      <c r="L53" s="11">
        <f>SUM(L49:L52)</f>
        <v>2</v>
      </c>
      <c r="M53" s="12">
        <f t="shared" si="9"/>
        <v>0.97</v>
      </c>
      <c r="N53" s="11">
        <f>SUM(N49:N52)</f>
        <v>0</v>
      </c>
      <c r="O53" s="12">
        <f>IF(C53&gt;0,ROUND(N53/C53*100,2),0)</f>
        <v>0</v>
      </c>
      <c r="P53" s="11">
        <f>SUM(P49:P52)</f>
        <v>0</v>
      </c>
      <c r="Q53" s="20">
        <f>IF(C53&gt;0,ROUND(P53/C53*100,2),0)</f>
        <v>0</v>
      </c>
    </row>
    <row r="54" spans="1:17" ht="12.75" customHeight="1">
      <c r="A54" s="34" t="s">
        <v>34</v>
      </c>
      <c r="B54" s="6" t="s">
        <v>21</v>
      </c>
      <c r="C54" s="7">
        <v>46</v>
      </c>
      <c r="D54" s="7">
        <v>10</v>
      </c>
      <c r="E54" s="8">
        <f t="shared" si="5"/>
        <v>21.74</v>
      </c>
      <c r="F54" s="9">
        <v>11</v>
      </c>
      <c r="G54" s="8">
        <f t="shared" si="6"/>
        <v>23.91</v>
      </c>
      <c r="H54" s="7">
        <v>11</v>
      </c>
      <c r="I54" s="8">
        <f t="shared" si="7"/>
        <v>23.91</v>
      </c>
      <c r="J54" s="7">
        <v>11</v>
      </c>
      <c r="K54" s="8">
        <f t="shared" si="8"/>
        <v>23.91</v>
      </c>
      <c r="L54" s="7">
        <v>3</v>
      </c>
      <c r="M54" s="8">
        <f t="shared" si="9"/>
        <v>6.52</v>
      </c>
      <c r="N54" s="7"/>
      <c r="O54" s="8"/>
      <c r="P54" s="7"/>
      <c r="Q54" s="18"/>
    </row>
    <row r="55" spans="1:17" ht="12.75" customHeight="1">
      <c r="A55" s="35"/>
      <c r="B55" s="2" t="s">
        <v>22</v>
      </c>
      <c r="C55" s="3">
        <v>55</v>
      </c>
      <c r="D55" s="3">
        <v>12</v>
      </c>
      <c r="E55" s="4">
        <f t="shared" si="5"/>
        <v>21.82</v>
      </c>
      <c r="F55" s="5">
        <v>12</v>
      </c>
      <c r="G55" s="4">
        <f t="shared" si="6"/>
        <v>21.82</v>
      </c>
      <c r="H55" s="3">
        <v>20</v>
      </c>
      <c r="I55" s="4">
        <f t="shared" si="7"/>
        <v>36.36</v>
      </c>
      <c r="J55" s="3">
        <v>9</v>
      </c>
      <c r="K55" s="4">
        <f t="shared" si="8"/>
        <v>16.36</v>
      </c>
      <c r="L55" s="3">
        <v>2</v>
      </c>
      <c r="M55" s="4">
        <f t="shared" si="9"/>
        <v>3.64</v>
      </c>
      <c r="N55" s="3"/>
      <c r="O55" s="4"/>
      <c r="P55" s="3"/>
      <c r="Q55" s="19"/>
    </row>
    <row r="56" spans="1:17" ht="12.75" customHeight="1">
      <c r="A56" s="35"/>
      <c r="B56" s="2" t="s">
        <v>23</v>
      </c>
      <c r="C56" s="3">
        <v>53</v>
      </c>
      <c r="D56" s="3">
        <v>4</v>
      </c>
      <c r="E56" s="4">
        <f t="shared" si="5"/>
        <v>7.55</v>
      </c>
      <c r="F56" s="5">
        <v>13</v>
      </c>
      <c r="G56" s="4">
        <f t="shared" si="6"/>
        <v>24.53</v>
      </c>
      <c r="H56" s="3">
        <v>22</v>
      </c>
      <c r="I56" s="4">
        <f t="shared" si="7"/>
        <v>41.51</v>
      </c>
      <c r="J56" s="3">
        <v>8</v>
      </c>
      <c r="K56" s="4">
        <f t="shared" si="8"/>
        <v>15.09</v>
      </c>
      <c r="L56" s="3">
        <v>6</v>
      </c>
      <c r="M56" s="4">
        <f t="shared" si="9"/>
        <v>11.32</v>
      </c>
      <c r="N56" s="3"/>
      <c r="O56" s="4"/>
      <c r="P56" s="3"/>
      <c r="Q56" s="19"/>
    </row>
    <row r="57" spans="1:17" ht="12.75" customHeight="1">
      <c r="A57" s="35"/>
      <c r="B57" s="2" t="s">
        <v>24</v>
      </c>
      <c r="C57" s="3">
        <v>52</v>
      </c>
      <c r="D57" s="3">
        <v>21</v>
      </c>
      <c r="E57" s="4">
        <f t="shared" si="5"/>
        <v>40.38</v>
      </c>
      <c r="F57" s="5">
        <v>14</v>
      </c>
      <c r="G57" s="4">
        <f t="shared" si="6"/>
        <v>26.92</v>
      </c>
      <c r="H57" s="3">
        <v>10</v>
      </c>
      <c r="I57" s="4">
        <f t="shared" si="7"/>
        <v>19.23</v>
      </c>
      <c r="J57" s="3">
        <v>4</v>
      </c>
      <c r="K57" s="4">
        <f t="shared" si="8"/>
        <v>7.69</v>
      </c>
      <c r="L57" s="3">
        <v>3</v>
      </c>
      <c r="M57" s="4">
        <f t="shared" si="9"/>
        <v>5.77</v>
      </c>
      <c r="N57" s="3"/>
      <c r="O57" s="4"/>
      <c r="P57" s="3"/>
      <c r="Q57" s="19"/>
    </row>
    <row r="58" spans="1:17" ht="13.5" customHeight="1">
      <c r="A58" s="36"/>
      <c r="B58" s="10" t="s">
        <v>25</v>
      </c>
      <c r="C58" s="11">
        <f>SUM(C54,C55,C56,C57)</f>
        <v>206</v>
      </c>
      <c r="D58" s="11">
        <f>SUM(D54:D57)</f>
        <v>47</v>
      </c>
      <c r="E58" s="12">
        <f t="shared" si="5"/>
        <v>22.82</v>
      </c>
      <c r="F58" s="10">
        <f>SUM(F54:F57)</f>
        <v>50</v>
      </c>
      <c r="G58" s="12">
        <f t="shared" si="6"/>
        <v>24.27</v>
      </c>
      <c r="H58" s="11">
        <f>SUM(H54:H57)</f>
        <v>63</v>
      </c>
      <c r="I58" s="12">
        <f t="shared" si="7"/>
        <v>30.58</v>
      </c>
      <c r="J58" s="11">
        <f>SUM(J54:J57)</f>
        <v>32</v>
      </c>
      <c r="K58" s="12">
        <f t="shared" si="8"/>
        <v>15.53</v>
      </c>
      <c r="L58" s="11">
        <f>SUM(L54:L57)</f>
        <v>14</v>
      </c>
      <c r="M58" s="12">
        <f t="shared" si="9"/>
        <v>6.8</v>
      </c>
      <c r="N58" s="11">
        <f>SUM(N54:N57)</f>
        <v>0</v>
      </c>
      <c r="O58" s="12">
        <f aca="true" t="shared" si="10" ref="O58:O73">IF(C58&gt;0,ROUND(N58/C58*100,2),0)</f>
        <v>0</v>
      </c>
      <c r="P58" s="11">
        <f>SUM(P54:P57)</f>
        <v>0</v>
      </c>
      <c r="Q58" s="20">
        <f aca="true" t="shared" si="11" ref="Q58:Q73">IF(C58&gt;0,ROUND(P58/C58*100,2),0)</f>
        <v>0</v>
      </c>
    </row>
    <row r="59" spans="1:17" ht="12.75" customHeight="1">
      <c r="A59" s="34" t="s">
        <v>35</v>
      </c>
      <c r="B59" s="6" t="s">
        <v>21</v>
      </c>
      <c r="C59" s="7">
        <v>46</v>
      </c>
      <c r="D59" s="7"/>
      <c r="E59" s="8"/>
      <c r="F59" s="9"/>
      <c r="G59" s="8"/>
      <c r="H59" s="7"/>
      <c r="I59" s="8"/>
      <c r="J59" s="7"/>
      <c r="K59" s="8"/>
      <c r="L59" s="7"/>
      <c r="M59" s="8"/>
      <c r="N59" s="7">
        <v>46</v>
      </c>
      <c r="O59" s="8">
        <f t="shared" si="10"/>
        <v>100</v>
      </c>
      <c r="P59" s="7">
        <v>0</v>
      </c>
      <c r="Q59" s="18">
        <f t="shared" si="11"/>
        <v>0</v>
      </c>
    </row>
    <row r="60" spans="1:17" ht="12.75" customHeight="1">
      <c r="A60" s="35"/>
      <c r="B60" s="2" t="s">
        <v>22</v>
      </c>
      <c r="C60" s="3">
        <v>55</v>
      </c>
      <c r="D60" s="3"/>
      <c r="E60" s="4"/>
      <c r="F60" s="5"/>
      <c r="G60" s="4"/>
      <c r="H60" s="3"/>
      <c r="I60" s="4"/>
      <c r="J60" s="3"/>
      <c r="K60" s="4"/>
      <c r="L60" s="3"/>
      <c r="M60" s="4"/>
      <c r="N60" s="3">
        <v>55</v>
      </c>
      <c r="O60" s="4">
        <f t="shared" si="10"/>
        <v>100</v>
      </c>
      <c r="P60" s="3">
        <v>0</v>
      </c>
      <c r="Q60" s="19">
        <f t="shared" si="11"/>
        <v>0</v>
      </c>
    </row>
    <row r="61" spans="1:17" ht="12.75" customHeight="1">
      <c r="A61" s="35"/>
      <c r="B61" s="2" t="s">
        <v>23</v>
      </c>
      <c r="C61" s="3">
        <v>53</v>
      </c>
      <c r="D61" s="3"/>
      <c r="E61" s="4"/>
      <c r="F61" s="5"/>
      <c r="G61" s="4"/>
      <c r="H61" s="3"/>
      <c r="I61" s="4"/>
      <c r="J61" s="3"/>
      <c r="K61" s="4"/>
      <c r="L61" s="3"/>
      <c r="M61" s="4"/>
      <c r="N61" s="3">
        <v>53</v>
      </c>
      <c r="O61" s="4">
        <f t="shared" si="10"/>
        <v>100</v>
      </c>
      <c r="P61" s="3">
        <v>0</v>
      </c>
      <c r="Q61" s="19">
        <f t="shared" si="11"/>
        <v>0</v>
      </c>
    </row>
    <row r="62" spans="1:17" ht="12.75" customHeight="1">
      <c r="A62" s="35"/>
      <c r="B62" s="2" t="s">
        <v>24</v>
      </c>
      <c r="C62" s="3">
        <v>52</v>
      </c>
      <c r="D62" s="3"/>
      <c r="E62" s="4"/>
      <c r="F62" s="5"/>
      <c r="G62" s="4"/>
      <c r="H62" s="3"/>
      <c r="I62" s="4"/>
      <c r="J62" s="3"/>
      <c r="K62" s="4"/>
      <c r="L62" s="3"/>
      <c r="M62" s="4"/>
      <c r="N62" s="3">
        <v>52</v>
      </c>
      <c r="O62" s="4">
        <f t="shared" si="10"/>
        <v>100</v>
      </c>
      <c r="P62" s="3">
        <v>0</v>
      </c>
      <c r="Q62" s="19">
        <f t="shared" si="11"/>
        <v>0</v>
      </c>
    </row>
    <row r="63" spans="1:17" ht="13.5" customHeight="1">
      <c r="A63" s="36"/>
      <c r="B63" s="10" t="s">
        <v>25</v>
      </c>
      <c r="C63" s="11">
        <f>SUM(C59,C60,C61,C62)</f>
        <v>206</v>
      </c>
      <c r="D63" s="11">
        <f>SUM(D59:D62)</f>
        <v>0</v>
      </c>
      <c r="E63" s="12">
        <f>IF(C63&gt;0,ROUND(D63/C63*100,2),0)</f>
        <v>0</v>
      </c>
      <c r="F63" s="10">
        <f>SUM(F59:F62)</f>
        <v>0</v>
      </c>
      <c r="G63" s="12">
        <f>IF(C63&gt;0,ROUND(F63/C63*100,2),0)</f>
        <v>0</v>
      </c>
      <c r="H63" s="11">
        <f>SUM(H59:H62)</f>
        <v>0</v>
      </c>
      <c r="I63" s="12">
        <f>IF(C63&gt;0,ROUND(H63/C63*100,2),0)</f>
        <v>0</v>
      </c>
      <c r="J63" s="11">
        <f>SUM(J59:J62)</f>
        <v>0</v>
      </c>
      <c r="K63" s="12">
        <f>IF(C63&gt;0,ROUND(J63/C63*100,2),0)</f>
        <v>0</v>
      </c>
      <c r="L63" s="11">
        <f>SUM(L59:L62)</f>
        <v>0</v>
      </c>
      <c r="M63" s="12">
        <f>IF(C63&gt;0,ROUND(L63/C63*100,2),0)</f>
        <v>0</v>
      </c>
      <c r="N63" s="11">
        <f>SUM(N59:N62)</f>
        <v>206</v>
      </c>
      <c r="O63" s="12">
        <f t="shared" si="10"/>
        <v>100</v>
      </c>
      <c r="P63" s="11">
        <f>SUM(P59:P62)</f>
        <v>0</v>
      </c>
      <c r="Q63" s="20">
        <f t="shared" si="11"/>
        <v>0</v>
      </c>
    </row>
    <row r="64" spans="1:17" ht="12.75" customHeight="1">
      <c r="A64" s="34" t="s">
        <v>36</v>
      </c>
      <c r="B64" s="6" t="s">
        <v>21</v>
      </c>
      <c r="C64" s="7">
        <v>46</v>
      </c>
      <c r="D64" s="7"/>
      <c r="E64" s="8"/>
      <c r="F64" s="9"/>
      <c r="G64" s="8"/>
      <c r="H64" s="7"/>
      <c r="I64" s="8"/>
      <c r="J64" s="7"/>
      <c r="K64" s="8"/>
      <c r="L64" s="7"/>
      <c r="M64" s="8"/>
      <c r="N64" s="7">
        <v>46</v>
      </c>
      <c r="O64" s="8">
        <f t="shared" si="10"/>
        <v>100</v>
      </c>
      <c r="P64" s="7">
        <v>0</v>
      </c>
      <c r="Q64" s="18">
        <f t="shared" si="11"/>
        <v>0</v>
      </c>
    </row>
    <row r="65" spans="1:17" ht="12.75" customHeight="1">
      <c r="A65" s="35"/>
      <c r="B65" s="2" t="s">
        <v>22</v>
      </c>
      <c r="C65" s="3">
        <v>55</v>
      </c>
      <c r="D65" s="3"/>
      <c r="E65" s="4"/>
      <c r="F65" s="5"/>
      <c r="G65" s="4"/>
      <c r="H65" s="3"/>
      <c r="I65" s="4"/>
      <c r="J65" s="3"/>
      <c r="K65" s="4"/>
      <c r="L65" s="3"/>
      <c r="M65" s="4"/>
      <c r="N65" s="3">
        <v>55</v>
      </c>
      <c r="O65" s="4">
        <f t="shared" si="10"/>
        <v>100</v>
      </c>
      <c r="P65" s="3">
        <v>0</v>
      </c>
      <c r="Q65" s="19">
        <f t="shared" si="11"/>
        <v>0</v>
      </c>
    </row>
    <row r="66" spans="1:17" ht="12.75" customHeight="1">
      <c r="A66" s="35"/>
      <c r="B66" s="2" t="s">
        <v>23</v>
      </c>
      <c r="C66" s="3">
        <v>53</v>
      </c>
      <c r="D66" s="3"/>
      <c r="E66" s="4"/>
      <c r="F66" s="5"/>
      <c r="G66" s="4"/>
      <c r="H66" s="3"/>
      <c r="I66" s="4"/>
      <c r="J66" s="3"/>
      <c r="K66" s="4"/>
      <c r="L66" s="3"/>
      <c r="M66" s="4"/>
      <c r="N66" s="3">
        <v>53</v>
      </c>
      <c r="O66" s="4">
        <f t="shared" si="10"/>
        <v>100</v>
      </c>
      <c r="P66" s="3">
        <v>0</v>
      </c>
      <c r="Q66" s="19">
        <f t="shared" si="11"/>
        <v>0</v>
      </c>
    </row>
    <row r="67" spans="1:17" ht="12.75" customHeight="1">
      <c r="A67" s="35"/>
      <c r="B67" s="2" t="s">
        <v>24</v>
      </c>
      <c r="C67" s="3">
        <v>0</v>
      </c>
      <c r="D67" s="3"/>
      <c r="E67" s="4"/>
      <c r="F67" s="5"/>
      <c r="G67" s="4"/>
      <c r="H67" s="3"/>
      <c r="I67" s="4"/>
      <c r="J67" s="3"/>
      <c r="K67" s="4"/>
      <c r="L67" s="3"/>
      <c r="M67" s="4"/>
      <c r="N67" s="3">
        <v>0</v>
      </c>
      <c r="O67" s="4">
        <f t="shared" si="10"/>
        <v>0</v>
      </c>
      <c r="P67" s="3">
        <v>0</v>
      </c>
      <c r="Q67" s="19">
        <f t="shared" si="11"/>
        <v>0</v>
      </c>
    </row>
    <row r="68" spans="1:17" ht="13.5" customHeight="1">
      <c r="A68" s="36"/>
      <c r="B68" s="10" t="s">
        <v>25</v>
      </c>
      <c r="C68" s="11">
        <f>SUM(C64,C65,C66,C67)</f>
        <v>154</v>
      </c>
      <c r="D68" s="11">
        <f>SUM(D64:D67)</f>
        <v>0</v>
      </c>
      <c r="E68" s="12">
        <f>IF(C68&gt;0,ROUND(D68/C68*100,2),0)</f>
        <v>0</v>
      </c>
      <c r="F68" s="10">
        <f>SUM(F64:F67)</f>
        <v>0</v>
      </c>
      <c r="G68" s="12">
        <f>IF(C68&gt;0,ROUND(F68/C68*100,2),0)</f>
        <v>0</v>
      </c>
      <c r="H68" s="11">
        <f>SUM(H64:H67)</f>
        <v>0</v>
      </c>
      <c r="I68" s="12">
        <f>IF(C68&gt;0,ROUND(H68/C68*100,2),0)</f>
        <v>0</v>
      </c>
      <c r="J68" s="11">
        <f>SUM(J64:J67)</f>
        <v>0</v>
      </c>
      <c r="K68" s="12">
        <f>IF(C68&gt;0,ROUND(J68/C68*100,2),0)</f>
        <v>0</v>
      </c>
      <c r="L68" s="11">
        <f>SUM(L64:L67)</f>
        <v>0</v>
      </c>
      <c r="M68" s="12">
        <f>IF(C68&gt;0,ROUND(L68/C68*100,2),0)</f>
        <v>0</v>
      </c>
      <c r="N68" s="11">
        <f>SUM(N64:N67)</f>
        <v>154</v>
      </c>
      <c r="O68" s="12">
        <f t="shared" si="10"/>
        <v>100</v>
      </c>
      <c r="P68" s="11">
        <f>SUM(P64:P67)</f>
        <v>0</v>
      </c>
      <c r="Q68" s="20">
        <f t="shared" si="11"/>
        <v>0</v>
      </c>
    </row>
    <row r="69" spans="1:17" ht="12.75" customHeight="1">
      <c r="A69" s="34" t="s">
        <v>37</v>
      </c>
      <c r="B69" s="6" t="s">
        <v>21</v>
      </c>
      <c r="C69" s="7">
        <v>46</v>
      </c>
      <c r="D69" s="7"/>
      <c r="E69" s="8"/>
      <c r="F69" s="9"/>
      <c r="G69" s="8"/>
      <c r="H69" s="7"/>
      <c r="I69" s="8"/>
      <c r="J69" s="7"/>
      <c r="K69" s="8"/>
      <c r="L69" s="7"/>
      <c r="M69" s="8"/>
      <c r="N69" s="7">
        <v>46</v>
      </c>
      <c r="O69" s="8">
        <f t="shared" si="10"/>
        <v>100</v>
      </c>
      <c r="P69" s="7">
        <v>0</v>
      </c>
      <c r="Q69" s="18">
        <f t="shared" si="11"/>
        <v>0</v>
      </c>
    </row>
    <row r="70" spans="1:17" ht="12.75" customHeight="1">
      <c r="A70" s="35"/>
      <c r="B70" s="2" t="s">
        <v>22</v>
      </c>
      <c r="C70" s="3">
        <v>55</v>
      </c>
      <c r="D70" s="3"/>
      <c r="E70" s="4"/>
      <c r="F70" s="5"/>
      <c r="G70" s="4"/>
      <c r="H70" s="3"/>
      <c r="I70" s="4"/>
      <c r="J70" s="3"/>
      <c r="K70" s="4"/>
      <c r="L70" s="3"/>
      <c r="M70" s="4"/>
      <c r="N70" s="3">
        <v>55</v>
      </c>
      <c r="O70" s="4">
        <f t="shared" si="10"/>
        <v>100</v>
      </c>
      <c r="P70" s="3">
        <v>0</v>
      </c>
      <c r="Q70" s="19">
        <f t="shared" si="11"/>
        <v>0</v>
      </c>
    </row>
    <row r="71" spans="1:17" ht="12.75" customHeight="1">
      <c r="A71" s="35"/>
      <c r="B71" s="2" t="s">
        <v>23</v>
      </c>
      <c r="C71" s="3">
        <v>53</v>
      </c>
      <c r="D71" s="3"/>
      <c r="E71" s="4"/>
      <c r="F71" s="5"/>
      <c r="G71" s="4"/>
      <c r="H71" s="3"/>
      <c r="I71" s="4"/>
      <c r="J71" s="3"/>
      <c r="K71" s="4"/>
      <c r="L71" s="3"/>
      <c r="M71" s="4"/>
      <c r="N71" s="3">
        <v>53</v>
      </c>
      <c r="O71" s="4">
        <f t="shared" si="10"/>
        <v>100</v>
      </c>
      <c r="P71" s="3">
        <v>0</v>
      </c>
      <c r="Q71" s="19">
        <f t="shared" si="11"/>
        <v>0</v>
      </c>
    </row>
    <row r="72" spans="1:17" ht="12.75" customHeight="1">
      <c r="A72" s="35"/>
      <c r="B72" s="2" t="s">
        <v>24</v>
      </c>
      <c r="C72" s="3">
        <v>52</v>
      </c>
      <c r="D72" s="3"/>
      <c r="E72" s="4"/>
      <c r="F72" s="5"/>
      <c r="G72" s="4"/>
      <c r="H72" s="3"/>
      <c r="I72" s="4"/>
      <c r="J72" s="3"/>
      <c r="K72" s="4"/>
      <c r="L72" s="3"/>
      <c r="M72" s="4"/>
      <c r="N72" s="3">
        <v>52</v>
      </c>
      <c r="O72" s="4">
        <f t="shared" si="10"/>
        <v>100</v>
      </c>
      <c r="P72" s="3">
        <v>0</v>
      </c>
      <c r="Q72" s="19">
        <f t="shared" si="11"/>
        <v>0</v>
      </c>
    </row>
    <row r="73" spans="1:17" ht="13.5" customHeight="1">
      <c r="A73" s="36"/>
      <c r="B73" s="10" t="s">
        <v>25</v>
      </c>
      <c r="C73" s="11">
        <f>SUM(C69,C70,C71,C72)</f>
        <v>206</v>
      </c>
      <c r="D73" s="11">
        <f>SUM(D69:D72)</f>
        <v>0</v>
      </c>
      <c r="E73" s="12">
        <f aca="true" t="shared" si="12" ref="E73:E78">IF(C73&gt;0,ROUND(D73/C73*100,2),0)</f>
        <v>0</v>
      </c>
      <c r="F73" s="10">
        <f>SUM(F69:F72)</f>
        <v>0</v>
      </c>
      <c r="G73" s="12">
        <f aca="true" t="shared" si="13" ref="G73:G78">IF(C73&gt;0,ROUND(F73/C73*100,2),0)</f>
        <v>0</v>
      </c>
      <c r="H73" s="11">
        <f>SUM(H69:H72)</f>
        <v>0</v>
      </c>
      <c r="I73" s="12">
        <f aca="true" t="shared" si="14" ref="I73:I78">IF(C73&gt;0,ROUND(H73/C73*100,2),0)</f>
        <v>0</v>
      </c>
      <c r="J73" s="11">
        <f>SUM(J69:J72)</f>
        <v>0</v>
      </c>
      <c r="K73" s="12">
        <f aca="true" t="shared" si="15" ref="K73:K78">IF(C73&gt;0,ROUND(J73/C73*100,2),0)</f>
        <v>0</v>
      </c>
      <c r="L73" s="11">
        <f>SUM(L69:L72)</f>
        <v>0</v>
      </c>
      <c r="M73" s="12">
        <f aca="true" t="shared" si="16" ref="M73:M78">IF(C73&gt;0,ROUND(L73/C73*100,2),0)</f>
        <v>0</v>
      </c>
      <c r="N73" s="11">
        <f>SUM(N69:N72)</f>
        <v>206</v>
      </c>
      <c r="O73" s="12">
        <f t="shared" si="10"/>
        <v>100</v>
      </c>
      <c r="P73" s="11">
        <f>SUM(P69:P72)</f>
        <v>0</v>
      </c>
      <c r="Q73" s="20">
        <f t="shared" si="11"/>
        <v>0</v>
      </c>
    </row>
    <row r="74" spans="1:17" ht="12.75" customHeight="1">
      <c r="A74" s="34" t="s">
        <v>38</v>
      </c>
      <c r="B74" s="6" t="s">
        <v>21</v>
      </c>
      <c r="C74" s="7">
        <v>0</v>
      </c>
      <c r="D74" s="7">
        <v>0</v>
      </c>
      <c r="E74" s="8">
        <f t="shared" si="12"/>
        <v>0</v>
      </c>
      <c r="F74" s="9">
        <v>0</v>
      </c>
      <c r="G74" s="8">
        <f t="shared" si="13"/>
        <v>0</v>
      </c>
      <c r="H74" s="7">
        <v>0</v>
      </c>
      <c r="I74" s="8">
        <f t="shared" si="14"/>
        <v>0</v>
      </c>
      <c r="J74" s="7">
        <v>0</v>
      </c>
      <c r="K74" s="8">
        <f t="shared" si="15"/>
        <v>0</v>
      </c>
      <c r="L74" s="7">
        <v>0</v>
      </c>
      <c r="M74" s="8">
        <f t="shared" si="16"/>
        <v>0</v>
      </c>
      <c r="N74" s="7"/>
      <c r="O74" s="8"/>
      <c r="P74" s="7"/>
      <c r="Q74" s="18"/>
    </row>
    <row r="75" spans="1:17" ht="12.75" customHeight="1">
      <c r="A75" s="35"/>
      <c r="B75" s="2" t="s">
        <v>22</v>
      </c>
      <c r="C75" s="3">
        <v>0</v>
      </c>
      <c r="D75" s="3">
        <v>0</v>
      </c>
      <c r="E75" s="4">
        <f t="shared" si="12"/>
        <v>0</v>
      </c>
      <c r="F75" s="5">
        <v>0</v>
      </c>
      <c r="G75" s="4">
        <f t="shared" si="13"/>
        <v>0</v>
      </c>
      <c r="H75" s="3">
        <v>0</v>
      </c>
      <c r="I75" s="4">
        <f t="shared" si="14"/>
        <v>0</v>
      </c>
      <c r="J75" s="3">
        <v>0</v>
      </c>
      <c r="K75" s="4">
        <f t="shared" si="15"/>
        <v>0</v>
      </c>
      <c r="L75" s="3">
        <v>0</v>
      </c>
      <c r="M75" s="4">
        <f t="shared" si="16"/>
        <v>0</v>
      </c>
      <c r="N75" s="3"/>
      <c r="O75" s="4"/>
      <c r="P75" s="3"/>
      <c r="Q75" s="19"/>
    </row>
    <row r="76" spans="1:17" ht="12.75" customHeight="1">
      <c r="A76" s="35"/>
      <c r="B76" s="2" t="s">
        <v>23</v>
      </c>
      <c r="C76" s="3">
        <v>0</v>
      </c>
      <c r="D76" s="3">
        <v>0</v>
      </c>
      <c r="E76" s="4">
        <f t="shared" si="12"/>
        <v>0</v>
      </c>
      <c r="F76" s="5">
        <v>0</v>
      </c>
      <c r="G76" s="4">
        <f t="shared" si="13"/>
        <v>0</v>
      </c>
      <c r="H76" s="3">
        <v>0</v>
      </c>
      <c r="I76" s="4">
        <f t="shared" si="14"/>
        <v>0</v>
      </c>
      <c r="J76" s="3">
        <v>0</v>
      </c>
      <c r="K76" s="4">
        <f t="shared" si="15"/>
        <v>0</v>
      </c>
      <c r="L76" s="3">
        <v>0</v>
      </c>
      <c r="M76" s="4">
        <f t="shared" si="16"/>
        <v>0</v>
      </c>
      <c r="N76" s="3"/>
      <c r="O76" s="4"/>
      <c r="P76" s="3"/>
      <c r="Q76" s="19"/>
    </row>
    <row r="77" spans="1:17" ht="12.75" customHeight="1">
      <c r="A77" s="35"/>
      <c r="B77" s="2" t="s">
        <v>24</v>
      </c>
      <c r="C77" s="3">
        <v>0</v>
      </c>
      <c r="D77" s="3">
        <v>0</v>
      </c>
      <c r="E77" s="4">
        <f t="shared" si="12"/>
        <v>0</v>
      </c>
      <c r="F77" s="5">
        <v>0</v>
      </c>
      <c r="G77" s="4">
        <f t="shared" si="13"/>
        <v>0</v>
      </c>
      <c r="H77" s="3">
        <v>0</v>
      </c>
      <c r="I77" s="4">
        <f t="shared" si="14"/>
        <v>0</v>
      </c>
      <c r="J77" s="3">
        <v>0</v>
      </c>
      <c r="K77" s="4">
        <f t="shared" si="15"/>
        <v>0</v>
      </c>
      <c r="L77" s="3">
        <v>0</v>
      </c>
      <c r="M77" s="4">
        <f t="shared" si="16"/>
        <v>0</v>
      </c>
      <c r="N77" s="3"/>
      <c r="O77" s="4"/>
      <c r="P77" s="3"/>
      <c r="Q77" s="19"/>
    </row>
    <row r="78" spans="1:17" ht="13.5" customHeight="1">
      <c r="A78" s="36"/>
      <c r="B78" s="10" t="s">
        <v>25</v>
      </c>
      <c r="C78" s="11">
        <f>SUM(C74,C75,C76,C77)</f>
        <v>0</v>
      </c>
      <c r="D78" s="11">
        <f>SUM(D74:D77)</f>
        <v>0</v>
      </c>
      <c r="E78" s="12">
        <f t="shared" si="12"/>
        <v>0</v>
      </c>
      <c r="F78" s="10">
        <f>SUM(F74:F77)</f>
        <v>0</v>
      </c>
      <c r="G78" s="12">
        <f t="shared" si="13"/>
        <v>0</v>
      </c>
      <c r="H78" s="11">
        <f>SUM(H74:H77)</f>
        <v>0</v>
      </c>
      <c r="I78" s="12">
        <f t="shared" si="14"/>
        <v>0</v>
      </c>
      <c r="J78" s="11">
        <f>SUM(J74:J77)</f>
        <v>0</v>
      </c>
      <c r="K78" s="12">
        <f t="shared" si="15"/>
        <v>0</v>
      </c>
      <c r="L78" s="11">
        <f>SUM(L74:L77)</f>
        <v>0</v>
      </c>
      <c r="M78" s="12">
        <f t="shared" si="16"/>
        <v>0</v>
      </c>
      <c r="N78" s="11">
        <f>SUM(N74:N77)</f>
        <v>0</v>
      </c>
      <c r="O78" s="12">
        <f>IF(C78&gt;0,ROUND(N78/C78*100,2),0)</f>
        <v>0</v>
      </c>
      <c r="P78" s="11">
        <f>SUM(P74:P77)</f>
        <v>0</v>
      </c>
      <c r="Q78" s="20">
        <f>IF(C78&gt;0,ROUND(P78/C78*100,2),0)</f>
        <v>0</v>
      </c>
    </row>
    <row r="79" spans="1:17" ht="16.5">
      <c r="A79" s="21" t="s">
        <v>39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6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37" t="s">
        <v>19</v>
      </c>
      <c r="L81" s="37"/>
      <c r="M81" s="37"/>
      <c r="N81" s="37"/>
      <c r="O81" s="37"/>
      <c r="P81" s="37"/>
      <c r="Q81" s="37"/>
    </row>
    <row r="82" spans="1:17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6" t="s">
        <v>6</v>
      </c>
      <c r="L82" s="26"/>
      <c r="M82" s="26"/>
      <c r="N82" s="26"/>
      <c r="O82" s="26"/>
      <c r="P82" s="26"/>
      <c r="Q82" s="26"/>
    </row>
  </sheetData>
  <mergeCells count="33">
    <mergeCell ref="A74:A78"/>
    <mergeCell ref="K81:Q81"/>
    <mergeCell ref="K82:Q82"/>
    <mergeCell ref="A54:A58"/>
    <mergeCell ref="A59:A63"/>
    <mergeCell ref="A64:A68"/>
    <mergeCell ref="A69:A73"/>
    <mergeCell ref="A34:A38"/>
    <mergeCell ref="A39:A43"/>
    <mergeCell ref="A44:A48"/>
    <mergeCell ref="A49:A53"/>
    <mergeCell ref="A14:A18"/>
    <mergeCell ref="A19:A23"/>
    <mergeCell ref="A24:A28"/>
    <mergeCell ref="A29:A33"/>
    <mergeCell ref="L7:M7"/>
    <mergeCell ref="N7:O7"/>
    <mergeCell ref="P7:Q7"/>
    <mergeCell ref="A9:A13"/>
    <mergeCell ref="B4:Q4"/>
    <mergeCell ref="B5:Q5"/>
    <mergeCell ref="B6:Q6"/>
    <mergeCell ref="A7:A8"/>
    <mergeCell ref="B7:B8"/>
    <mergeCell ref="C7:C8"/>
    <mergeCell ref="D7:E7"/>
    <mergeCell ref="F7:G7"/>
    <mergeCell ref="H7:I7"/>
    <mergeCell ref="J7:K7"/>
    <mergeCell ref="A2:H2"/>
    <mergeCell ref="J2:Q2"/>
    <mergeCell ref="A3:H3"/>
    <mergeCell ref="J3:Q3"/>
  </mergeCells>
  <printOptions/>
  <pageMargins left="0.5" right="0.5" top="0.75" bottom="0.75" header="0.3" footer="0.3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 Khanh</cp:lastModifiedBy>
  <dcterms:created xsi:type="dcterms:W3CDTF">2021-01-13T13:24:14Z</dcterms:created>
  <dcterms:modified xsi:type="dcterms:W3CDTF">2021-01-13T13:24:14Z</dcterms:modified>
  <cp:category/>
  <cp:version/>
  <cp:contentType/>
  <cp:contentStatus/>
</cp:coreProperties>
</file>